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tewide #" sheetId="1" r:id="rId1"/>
    <sheet name="Statewide %" sheetId="2" r:id="rId2"/>
    <sheet name="Catgory of Assistance Codes" sheetId="3" r:id="rId3"/>
    <sheet name="Outcome Reason Codes" sheetId="4" r:id="rId4"/>
  </sheets>
  <definedNames>
    <definedName name="_xlnm.Print_Area" localSheetId="2">'Catgory of Assistance Codes'!$A$1:$B$14</definedName>
  </definedNames>
  <calcPr fullCalcOnLoad="1"/>
</workbook>
</file>

<file path=xl/sharedStrings.xml><?xml version="1.0" encoding="utf-8"?>
<sst xmlns="http://schemas.openxmlformats.org/spreadsheetml/2006/main" count="250" uniqueCount="94">
  <si>
    <t>Statewide Report of Fair Hearing Issues Decided by Outcome Reason for the Year 2015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</si>
  <si>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</si>
  <si>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</si>
  <si>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</si>
  <si>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</si>
  <si>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</si>
  <si>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</si>
  <si>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</si>
  <si>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</si>
  <si>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</si>
  <si>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SNAP</t>
  </si>
  <si>
    <t>SERV</t>
  </si>
  <si>
    <t>SSP</t>
  </si>
  <si>
    <t>TOTAL</t>
  </si>
  <si>
    <t>Reversal Codes</t>
  </si>
  <si>
    <t>01</t>
  </si>
  <si>
    <t>0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</si>
  <si>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</si>
  <si>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</si>
  <si>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</si>
  <si>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</si>
  <si>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</si>
  <si>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</si>
  <si>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</si>
  <si>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</si>
  <si>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</si>
  <si>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</si>
  <si>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</si>
  <si>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</si>
  <si>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</si>
  <si>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</si>
  <si>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</si>
  <si>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</si>
  <si>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</si>
  <si>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</si>
  <si>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</si>
  <si>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</si>
  <si>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24</t>
  </si>
  <si>
    <t>25</t>
  </si>
  <si>
    <t>26</t>
  </si>
  <si>
    <t>Other Codes</t>
  </si>
  <si>
    <t>30</t>
  </si>
  <si>
    <t>31</t>
  </si>
  <si>
    <t>Correct When Made Codes</t>
  </si>
  <si>
    <t>Settlement Code</t>
  </si>
  <si>
    <t>Sub Totals:</t>
  </si>
  <si>
    <t>Reversals (Codes 1-7)</t>
  </si>
  <si>
    <t>Affirmances (Code 10)</t>
  </si>
  <si>
    <t>Remands (Codes 41-47)</t>
  </si>
  <si>
    <t>Withdrawals (Codes 20-26)</t>
  </si>
  <si>
    <t>Others (Cods 30-35)</t>
  </si>
  <si>
    <t>Correct When Made (Codes 50-51)</t>
  </si>
  <si>
    <t>Settlement (Code 60)</t>
  </si>
  <si>
    <t>Report of Fair Hearing Decisions by Outcome Reason for the Year 2015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</si>
  <si>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</si>
  <si>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</si>
  <si>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</si>
  <si>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</si>
  <si>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</si>
  <si>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</si>
  <si>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</si>
  <si>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</si>
  <si>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</si>
  <si>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Supplemental Nutrition Assistance Program (SNAP) [previously known as Food Stamps]</t>
  </si>
  <si>
    <t>Social Services funded through the New York State Department of Family Assistance</t>
  </si>
  <si>
    <t>State Supplement Program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</si>
  <si>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</si>
  <si>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</si>
  <si>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</si>
  <si>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</si>
  <si>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</si>
  <si>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</si>
  <si>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</si>
  <si>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</si>
  <si>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</si>
  <si>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 (Code Discontinued Effective 8/11/14)</t>
  </si>
  <si>
    <t>Appellant Submitted Information/Verification/Documentation Following Agency Determination But Before or At Fair Hearing, Accepted by Agency</t>
  </si>
  <si>
    <t>23</t>
  </si>
  <si>
    <t>Agency Failure to Send Requested Documents to Appellant (Code Discontinued Effective 8/11/14)</t>
  </si>
  <si>
    <t>Agency Resolved Issue to Client's Satisfaction (Code Discontinued Effective 8/11/14)</t>
  </si>
  <si>
    <t>Agency Stipulated to Settle a Non-Notice of Intent Based Issue (Code Discontinued Effective 8/11/14)</t>
  </si>
  <si>
    <t>Agency Re-Evaluated Position Prior to Hearing (Including Stipulation of Settlement Process (Effective 8/11/14)</t>
  </si>
  <si>
    <t>29</t>
  </si>
  <si>
    <t>Agency Re-Evaluated Position Prior to Scheduling of Hearing (Code Discontinued Effective 8/11/14)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</si>
  <si>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</si>
  <si>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</si>
  <si>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</si>
  <si>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</si>
  <si>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</si>
  <si>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</si>
  <si>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</si>
  <si>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</si>
  <si>
    <t>Settlement</t>
  </si>
  <si>
    <t>Agency Settled Issue Prior to Scheduling of Hearing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</si>
</sst>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  <xf numFmtId="164" fontId="6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87" zoomScaleNormal="87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30.8515625" style="0" customWidth="1"/>
    <col min="2" max="12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12.75">
      <c r="A4" s="4" t="s">
        <v>14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6" t="s">
        <v>15</v>
      </c>
      <c r="B5" s="7">
        <v>269</v>
      </c>
      <c r="C5" s="7">
        <v>148</v>
      </c>
      <c r="D5" s="7" t="s">
        <v>16</v>
      </c>
      <c r="E5" s="7">
        <v>1</v>
      </c>
      <c r="F5" s="7">
        <v>6</v>
      </c>
      <c r="G5" s="7">
        <v>258</v>
      </c>
      <c r="H5" s="7">
        <v>9</v>
      </c>
      <c r="I5" s="7">
        <v>154</v>
      </c>
      <c r="J5" s="7">
        <v>6</v>
      </c>
      <c r="K5" s="7">
        <v>14</v>
      </c>
      <c r="L5" s="8">
        <f>SUM(B5:K5)</f>
        <v>865</v>
      </c>
    </row>
    <row r="6" spans="1:12" ht="12.75">
      <c r="A6" s="6" t="s">
        <v>17</v>
      </c>
      <c r="B6" s="7">
        <v>212</v>
      </c>
      <c r="C6" s="7">
        <v>103</v>
      </c>
      <c r="D6" s="7">
        <v>3</v>
      </c>
      <c r="E6" s="7">
        <v>2</v>
      </c>
      <c r="F6" s="7">
        <v>33</v>
      </c>
      <c r="G6" s="7">
        <v>621</v>
      </c>
      <c r="H6" s="7">
        <v>14</v>
      </c>
      <c r="I6" s="7">
        <v>268</v>
      </c>
      <c r="J6" s="7">
        <v>13</v>
      </c>
      <c r="K6" s="7">
        <v>14</v>
      </c>
      <c r="L6" s="8">
        <f>SUM(B6:K6)</f>
        <v>1283</v>
      </c>
    </row>
    <row r="7" spans="1:12" ht="12.75">
      <c r="A7" s="6" t="s">
        <v>18</v>
      </c>
      <c r="B7" s="7">
        <v>2035</v>
      </c>
      <c r="C7" s="7">
        <v>957</v>
      </c>
      <c r="D7" s="7">
        <v>2</v>
      </c>
      <c r="E7" s="7">
        <v>39</v>
      </c>
      <c r="F7" s="7">
        <v>67</v>
      </c>
      <c r="G7" s="7">
        <v>859</v>
      </c>
      <c r="H7" s="7">
        <v>15</v>
      </c>
      <c r="I7" s="7">
        <v>1585</v>
      </c>
      <c r="J7" s="7">
        <v>27</v>
      </c>
      <c r="K7" s="7">
        <v>35</v>
      </c>
      <c r="L7" s="8">
        <f>SUM(B7:K7)</f>
        <v>5621</v>
      </c>
    </row>
    <row r="8" spans="1:12" ht="12.75">
      <c r="A8" s="6" t="s">
        <v>19</v>
      </c>
      <c r="B8" s="7">
        <v>322</v>
      </c>
      <c r="C8" s="7">
        <v>145</v>
      </c>
      <c r="D8" s="7">
        <v>1</v>
      </c>
      <c r="E8" s="7">
        <v>2</v>
      </c>
      <c r="F8" s="7">
        <v>21</v>
      </c>
      <c r="G8" s="7">
        <v>279</v>
      </c>
      <c r="H8" s="7" t="s">
        <v>16</v>
      </c>
      <c r="I8" s="7">
        <v>300</v>
      </c>
      <c r="J8" s="7">
        <v>4</v>
      </c>
      <c r="K8" s="7">
        <v>10</v>
      </c>
      <c r="L8" s="8">
        <f>SUM(B8:K8)</f>
        <v>1084</v>
      </c>
    </row>
    <row r="9" spans="1:12" ht="12.75">
      <c r="A9" s="6" t="s">
        <v>20</v>
      </c>
      <c r="B9" s="7">
        <v>1106</v>
      </c>
      <c r="C9" s="7">
        <v>455</v>
      </c>
      <c r="D9" s="7" t="s">
        <v>16</v>
      </c>
      <c r="E9" s="7" t="s">
        <v>16</v>
      </c>
      <c r="F9" s="7">
        <v>3</v>
      </c>
      <c r="G9" s="7">
        <v>326</v>
      </c>
      <c r="H9" s="7">
        <v>1</v>
      </c>
      <c r="I9" s="7">
        <v>1417</v>
      </c>
      <c r="J9" s="7">
        <v>3</v>
      </c>
      <c r="K9" s="7">
        <v>5</v>
      </c>
      <c r="L9" s="8">
        <f>SUM(B9:K9)</f>
        <v>3316</v>
      </c>
    </row>
    <row r="10" spans="1:12" ht="12.75">
      <c r="A10" s="6" t="s">
        <v>21</v>
      </c>
      <c r="B10" s="7">
        <v>1941</v>
      </c>
      <c r="C10" s="7">
        <v>833</v>
      </c>
      <c r="D10" s="7">
        <v>17</v>
      </c>
      <c r="E10" s="7">
        <v>68</v>
      </c>
      <c r="F10" s="7">
        <v>213</v>
      </c>
      <c r="G10" s="7">
        <v>2998</v>
      </c>
      <c r="H10" s="7">
        <v>86</v>
      </c>
      <c r="I10" s="7">
        <v>1392</v>
      </c>
      <c r="J10" s="7">
        <v>64</v>
      </c>
      <c r="K10" s="7">
        <v>64</v>
      </c>
      <c r="L10" s="8">
        <f>SUM(B10:K10)</f>
        <v>7676</v>
      </c>
    </row>
    <row r="11" spans="1:12" ht="12.75">
      <c r="A11" s="6" t="s">
        <v>22</v>
      </c>
      <c r="B11" s="7">
        <v>66</v>
      </c>
      <c r="C11" s="7">
        <v>14</v>
      </c>
      <c r="D11" s="7" t="s">
        <v>16</v>
      </c>
      <c r="E11" s="7" t="s">
        <v>16</v>
      </c>
      <c r="F11" s="7">
        <v>2</v>
      </c>
      <c r="G11" s="7">
        <v>8</v>
      </c>
      <c r="H11" s="7" t="s">
        <v>16</v>
      </c>
      <c r="I11" s="7">
        <v>82</v>
      </c>
      <c r="J11" s="7" t="s">
        <v>16</v>
      </c>
      <c r="K11" s="7" t="s">
        <v>16</v>
      </c>
      <c r="L11" s="8">
        <f>SUM(B11:K11)</f>
        <v>172</v>
      </c>
    </row>
    <row r="12" spans="1:12" ht="12.75">
      <c r="A12" s="9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6" t="s">
        <v>24</v>
      </c>
      <c r="B13" s="7">
        <v>4722</v>
      </c>
      <c r="C13" s="7">
        <v>2945</v>
      </c>
      <c r="D13" s="7">
        <v>168</v>
      </c>
      <c r="E13" s="7">
        <v>1117</v>
      </c>
      <c r="F13" s="7">
        <v>2246</v>
      </c>
      <c r="G13" s="7">
        <v>4985</v>
      </c>
      <c r="H13" s="7">
        <v>94</v>
      </c>
      <c r="I13" s="7">
        <v>3552</v>
      </c>
      <c r="J13" s="7">
        <v>344</v>
      </c>
      <c r="K13" s="7">
        <v>597</v>
      </c>
      <c r="L13" s="8">
        <f>SUM(B13:K13)</f>
        <v>20770</v>
      </c>
    </row>
    <row r="14" spans="1:12" ht="12.75">
      <c r="A14" s="9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6" t="s">
        <v>26</v>
      </c>
      <c r="B15" s="7">
        <v>29</v>
      </c>
      <c r="C15" s="7">
        <v>33</v>
      </c>
      <c r="D15" s="7" t="s">
        <v>16</v>
      </c>
      <c r="E15" s="7" t="s">
        <v>16</v>
      </c>
      <c r="F15" s="7">
        <v>1</v>
      </c>
      <c r="G15" s="7">
        <v>7</v>
      </c>
      <c r="H15" s="7" t="s">
        <v>16</v>
      </c>
      <c r="I15" s="7">
        <v>63</v>
      </c>
      <c r="J15" s="7" t="s">
        <v>16</v>
      </c>
      <c r="K15" s="7">
        <v>3</v>
      </c>
      <c r="L15" s="8">
        <f>SUM(B15:K15)</f>
        <v>136</v>
      </c>
    </row>
    <row r="16" spans="1:12" ht="12.75">
      <c r="A16" s="6" t="s">
        <v>27</v>
      </c>
      <c r="B16" s="7">
        <v>253</v>
      </c>
      <c r="C16" s="7">
        <v>128</v>
      </c>
      <c r="D16" s="7" t="s">
        <v>16</v>
      </c>
      <c r="E16" s="7" t="s">
        <v>16</v>
      </c>
      <c r="F16" s="7">
        <v>54</v>
      </c>
      <c r="G16" s="7">
        <v>27</v>
      </c>
      <c r="H16" s="7" t="s">
        <v>16</v>
      </c>
      <c r="I16" s="7">
        <v>600</v>
      </c>
      <c r="J16" s="7">
        <v>5</v>
      </c>
      <c r="K16" s="7">
        <v>4</v>
      </c>
      <c r="L16" s="8">
        <f>SUM(B16:K16)</f>
        <v>1071</v>
      </c>
    </row>
    <row r="17" spans="1:12" ht="12.75">
      <c r="A17" s="6" t="s">
        <v>28</v>
      </c>
      <c r="B17" s="7">
        <v>2960</v>
      </c>
      <c r="C17" s="7">
        <v>1183</v>
      </c>
      <c r="D17" s="7">
        <v>6</v>
      </c>
      <c r="E17" s="7">
        <v>1</v>
      </c>
      <c r="F17" s="7">
        <v>295</v>
      </c>
      <c r="G17" s="7">
        <v>67</v>
      </c>
      <c r="H17" s="7" t="s">
        <v>16</v>
      </c>
      <c r="I17" s="7">
        <v>7468</v>
      </c>
      <c r="J17" s="7">
        <v>17</v>
      </c>
      <c r="K17" s="7">
        <v>11</v>
      </c>
      <c r="L17" s="8">
        <f>SUM(B17:K17)</f>
        <v>12008</v>
      </c>
    </row>
    <row r="18" spans="1:12" ht="12.75">
      <c r="A18" s="6" t="s">
        <v>29</v>
      </c>
      <c r="B18" s="7">
        <v>653</v>
      </c>
      <c r="C18" s="7">
        <v>341</v>
      </c>
      <c r="D18" s="7">
        <v>5</v>
      </c>
      <c r="E18" s="7" t="s">
        <v>16</v>
      </c>
      <c r="F18" s="7">
        <v>151</v>
      </c>
      <c r="G18" s="7">
        <v>15</v>
      </c>
      <c r="H18" s="7" t="s">
        <v>16</v>
      </c>
      <c r="I18" s="7">
        <v>1123</v>
      </c>
      <c r="J18" s="7">
        <v>1</v>
      </c>
      <c r="K18" s="7" t="s">
        <v>16</v>
      </c>
      <c r="L18" s="8">
        <f>SUM(B18:K18)</f>
        <v>2289</v>
      </c>
    </row>
    <row r="19" spans="1:12" ht="12.75">
      <c r="A19" s="6" t="s">
        <v>30</v>
      </c>
      <c r="B19" s="7">
        <v>1793</v>
      </c>
      <c r="C19" s="7">
        <v>729</v>
      </c>
      <c r="D19" s="7" t="s">
        <v>16</v>
      </c>
      <c r="E19" s="7" t="s">
        <v>16</v>
      </c>
      <c r="F19" s="7">
        <v>111</v>
      </c>
      <c r="G19" s="7">
        <v>15</v>
      </c>
      <c r="H19" s="7" t="s">
        <v>16</v>
      </c>
      <c r="I19" s="7">
        <v>5063</v>
      </c>
      <c r="J19" s="7">
        <v>2</v>
      </c>
      <c r="K19" s="7" t="s">
        <v>16</v>
      </c>
      <c r="L19" s="8">
        <f>SUM(B19:K19)</f>
        <v>7713</v>
      </c>
    </row>
    <row r="20" spans="1:12" ht="12.75">
      <c r="A20" s="6" t="s">
        <v>31</v>
      </c>
      <c r="B20" s="7">
        <v>1889</v>
      </c>
      <c r="C20" s="7">
        <v>723</v>
      </c>
      <c r="D20" s="7">
        <v>4</v>
      </c>
      <c r="E20" s="7">
        <v>1</v>
      </c>
      <c r="F20" s="7">
        <v>348</v>
      </c>
      <c r="G20" s="7">
        <v>166</v>
      </c>
      <c r="H20" s="7">
        <v>2</v>
      </c>
      <c r="I20" s="7">
        <v>5081</v>
      </c>
      <c r="J20" s="7">
        <v>142</v>
      </c>
      <c r="K20" s="7">
        <v>23</v>
      </c>
      <c r="L20" s="8">
        <f>SUM(B20:K20)</f>
        <v>8379</v>
      </c>
    </row>
    <row r="21" spans="1:12" ht="12.75">
      <c r="A21" s="6" t="s">
        <v>32</v>
      </c>
      <c r="B21" s="7">
        <v>52</v>
      </c>
      <c r="C21" s="7">
        <v>11</v>
      </c>
      <c r="D21" s="7" t="s">
        <v>16</v>
      </c>
      <c r="E21" s="7" t="s">
        <v>16</v>
      </c>
      <c r="F21" s="7">
        <v>1</v>
      </c>
      <c r="G21" s="7">
        <v>3</v>
      </c>
      <c r="H21" s="7" t="s">
        <v>16</v>
      </c>
      <c r="I21" s="7">
        <v>97</v>
      </c>
      <c r="J21" s="7">
        <v>1</v>
      </c>
      <c r="K21" s="7" t="s">
        <v>16</v>
      </c>
      <c r="L21" s="8">
        <f>SUM(B21:K21)</f>
        <v>165</v>
      </c>
    </row>
    <row r="22" spans="1:12" ht="12.75">
      <c r="A22" s="9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6" t="s">
        <v>34</v>
      </c>
      <c r="B23" s="7">
        <v>3864</v>
      </c>
      <c r="C23" s="7">
        <v>1774</v>
      </c>
      <c r="D23" s="7">
        <v>5</v>
      </c>
      <c r="E23" s="7">
        <v>64</v>
      </c>
      <c r="F23" s="7">
        <v>475</v>
      </c>
      <c r="G23" s="7">
        <v>534</v>
      </c>
      <c r="H23" s="7">
        <v>17</v>
      </c>
      <c r="I23" s="7">
        <v>3226</v>
      </c>
      <c r="J23" s="7">
        <v>193</v>
      </c>
      <c r="K23" s="7">
        <v>19</v>
      </c>
      <c r="L23" s="8">
        <f>SUM(B23:K23)</f>
        <v>10171</v>
      </c>
    </row>
    <row r="24" spans="1:12" ht="12.75">
      <c r="A24" s="6" t="s">
        <v>35</v>
      </c>
      <c r="B24" s="7" t="s">
        <v>16</v>
      </c>
      <c r="C24" s="7" t="s">
        <v>16</v>
      </c>
      <c r="D24" s="7" t="s">
        <v>16</v>
      </c>
      <c r="E24" s="7" t="s">
        <v>16</v>
      </c>
      <c r="F24" s="7" t="s">
        <v>16</v>
      </c>
      <c r="G24" s="7">
        <v>1</v>
      </c>
      <c r="H24" s="7" t="s">
        <v>16</v>
      </c>
      <c r="I24" s="7" t="s">
        <v>16</v>
      </c>
      <c r="J24" s="7" t="s">
        <v>16</v>
      </c>
      <c r="K24" s="7" t="s">
        <v>16</v>
      </c>
      <c r="L24" s="8">
        <f>SUM(B24:K24)</f>
        <v>1</v>
      </c>
    </row>
    <row r="25" spans="1:12" ht="12.75">
      <c r="A25" s="6" t="s">
        <v>36</v>
      </c>
      <c r="B25" s="7">
        <v>1405</v>
      </c>
      <c r="C25" s="7">
        <v>556</v>
      </c>
      <c r="D25" s="7">
        <v>9</v>
      </c>
      <c r="E25" s="7">
        <v>20</v>
      </c>
      <c r="F25" s="7">
        <v>173</v>
      </c>
      <c r="G25" s="7">
        <v>782</v>
      </c>
      <c r="H25" s="7">
        <v>12</v>
      </c>
      <c r="I25" s="7">
        <v>1029</v>
      </c>
      <c r="J25" s="7">
        <v>47</v>
      </c>
      <c r="K25" s="7">
        <v>15</v>
      </c>
      <c r="L25" s="8">
        <f>SUM(B25:K25)</f>
        <v>4048</v>
      </c>
    </row>
    <row r="26" spans="1:12" ht="12.75">
      <c r="A26" s="6" t="s">
        <v>37</v>
      </c>
      <c r="B26" s="7">
        <v>1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>
        <v>3</v>
      </c>
      <c r="J26" s="7" t="s">
        <v>16</v>
      </c>
      <c r="K26" s="7" t="s">
        <v>16</v>
      </c>
      <c r="L26" s="8">
        <f>SUM(B26:K26)</f>
        <v>4</v>
      </c>
    </row>
    <row r="27" spans="1:12" ht="12.75">
      <c r="A27" s="6" t="s">
        <v>38</v>
      </c>
      <c r="B27" s="7">
        <v>1</v>
      </c>
      <c r="C27" s="7">
        <v>1</v>
      </c>
      <c r="D27" s="7" t="s">
        <v>16</v>
      </c>
      <c r="E27" s="7" t="s">
        <v>16</v>
      </c>
      <c r="F27" s="7" t="s">
        <v>16</v>
      </c>
      <c r="G27" s="7" t="s">
        <v>16</v>
      </c>
      <c r="H27" s="7" t="s">
        <v>16</v>
      </c>
      <c r="I27" s="7">
        <v>1</v>
      </c>
      <c r="J27" s="7">
        <v>2</v>
      </c>
      <c r="K27" s="7" t="s">
        <v>16</v>
      </c>
      <c r="L27" s="8">
        <f>SUM(B27:K27)</f>
        <v>5</v>
      </c>
    </row>
    <row r="28" spans="1:12" ht="12.75">
      <c r="A28" s="6" t="s">
        <v>39</v>
      </c>
      <c r="B28" s="7">
        <v>12750</v>
      </c>
      <c r="C28" s="7">
        <v>6516</v>
      </c>
      <c r="D28" s="7">
        <v>50</v>
      </c>
      <c r="E28" s="7">
        <v>148</v>
      </c>
      <c r="F28" s="7">
        <v>1098</v>
      </c>
      <c r="G28" s="7">
        <v>3206</v>
      </c>
      <c r="H28" s="7">
        <v>43</v>
      </c>
      <c r="I28" s="7">
        <v>6903</v>
      </c>
      <c r="J28" s="7">
        <v>432</v>
      </c>
      <c r="K28" s="7">
        <v>90</v>
      </c>
      <c r="L28" s="8">
        <f>SUM(B28:K28)</f>
        <v>31236</v>
      </c>
    </row>
    <row r="29" spans="1:12" ht="12.75">
      <c r="A29" s="9" t="s">
        <v>40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6" t="s">
        <v>41</v>
      </c>
      <c r="B30" s="7">
        <v>16</v>
      </c>
      <c r="C30" s="7">
        <v>21</v>
      </c>
      <c r="D30" s="7">
        <v>3</v>
      </c>
      <c r="E30" s="7" t="s">
        <v>16</v>
      </c>
      <c r="F30" s="7">
        <v>7</v>
      </c>
      <c r="G30" s="7">
        <v>12</v>
      </c>
      <c r="H30" s="7" t="s">
        <v>16</v>
      </c>
      <c r="I30" s="7">
        <v>8</v>
      </c>
      <c r="J30" s="7">
        <v>2</v>
      </c>
      <c r="K30" s="7">
        <v>8</v>
      </c>
      <c r="L30" s="8">
        <f>SUM(B30:K30)</f>
        <v>77</v>
      </c>
    </row>
    <row r="31" spans="1:12" ht="12.75">
      <c r="A31" s="6" t="s">
        <v>42</v>
      </c>
      <c r="B31" s="7">
        <v>838</v>
      </c>
      <c r="C31" s="7">
        <v>476</v>
      </c>
      <c r="D31" s="7">
        <v>8</v>
      </c>
      <c r="E31" s="7">
        <v>2</v>
      </c>
      <c r="F31" s="7">
        <v>53</v>
      </c>
      <c r="G31" s="7">
        <v>338</v>
      </c>
      <c r="H31" s="7">
        <v>3</v>
      </c>
      <c r="I31" s="7">
        <v>382</v>
      </c>
      <c r="J31" s="7">
        <v>28</v>
      </c>
      <c r="K31" s="7">
        <v>22</v>
      </c>
      <c r="L31" s="8">
        <f>SUM(B31:K31)</f>
        <v>2150</v>
      </c>
    </row>
    <row r="32" spans="1:12" ht="12.75">
      <c r="A32" s="11">
        <v>32</v>
      </c>
      <c r="B32" s="7">
        <v>71</v>
      </c>
      <c r="C32" s="7">
        <v>45</v>
      </c>
      <c r="D32" s="7">
        <v>1</v>
      </c>
      <c r="E32" s="7" t="s">
        <v>16</v>
      </c>
      <c r="F32" s="7">
        <v>35</v>
      </c>
      <c r="G32" s="7">
        <v>37</v>
      </c>
      <c r="H32" s="7" t="s">
        <v>16</v>
      </c>
      <c r="I32" s="7">
        <v>26</v>
      </c>
      <c r="J32" s="7">
        <v>7</v>
      </c>
      <c r="K32" s="7">
        <v>4</v>
      </c>
      <c r="L32" s="8">
        <f>SUM(B32:K32)</f>
        <v>226</v>
      </c>
    </row>
    <row r="33" spans="1:12" ht="12.75">
      <c r="A33" s="11">
        <v>33</v>
      </c>
      <c r="B33" s="7">
        <v>294</v>
      </c>
      <c r="C33" s="7">
        <v>223</v>
      </c>
      <c r="D33" s="7">
        <v>2</v>
      </c>
      <c r="E33" s="7">
        <v>3</v>
      </c>
      <c r="F33" s="7">
        <v>85</v>
      </c>
      <c r="G33" s="7">
        <v>153</v>
      </c>
      <c r="H33" s="7">
        <v>28</v>
      </c>
      <c r="I33" s="7">
        <v>141</v>
      </c>
      <c r="J33" s="7">
        <v>11</v>
      </c>
      <c r="K33" s="7">
        <v>3</v>
      </c>
      <c r="L33" s="8">
        <f>SUM(B33:K33)</f>
        <v>943</v>
      </c>
    </row>
    <row r="34" spans="1:12" ht="12.75">
      <c r="A34" s="11">
        <v>34</v>
      </c>
      <c r="B34" s="7">
        <v>3502</v>
      </c>
      <c r="C34" s="7">
        <v>1519</v>
      </c>
      <c r="D34" s="7">
        <v>3</v>
      </c>
      <c r="E34" s="7" t="s">
        <v>16</v>
      </c>
      <c r="F34" s="7">
        <v>106</v>
      </c>
      <c r="G34" s="7">
        <v>128</v>
      </c>
      <c r="H34" s="7">
        <v>8</v>
      </c>
      <c r="I34" s="7">
        <v>996</v>
      </c>
      <c r="J34" s="7">
        <v>33</v>
      </c>
      <c r="K34" s="7">
        <v>3</v>
      </c>
      <c r="L34" s="8">
        <f>SUM(B34:K34)</f>
        <v>6298</v>
      </c>
    </row>
    <row r="35" spans="1:12" ht="12.75">
      <c r="A35" s="11">
        <v>35</v>
      </c>
      <c r="B35" s="7">
        <v>2647</v>
      </c>
      <c r="C35" s="7">
        <v>1421</v>
      </c>
      <c r="D35" s="7">
        <v>8</v>
      </c>
      <c r="E35" s="7">
        <v>2</v>
      </c>
      <c r="F35" s="7">
        <v>135</v>
      </c>
      <c r="G35" s="7">
        <v>288</v>
      </c>
      <c r="H35" s="7">
        <v>76</v>
      </c>
      <c r="I35" s="7">
        <v>1602</v>
      </c>
      <c r="J35" s="7">
        <v>18</v>
      </c>
      <c r="K35" s="7">
        <v>71</v>
      </c>
      <c r="L35" s="8">
        <f>SUM(B35:K35)</f>
        <v>6268</v>
      </c>
    </row>
    <row r="36" spans="1:12" ht="12.75">
      <c r="A36" s="4" t="s">
        <v>43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11">
        <v>50</v>
      </c>
      <c r="B37" s="7">
        <v>643</v>
      </c>
      <c r="C37" s="7">
        <v>328</v>
      </c>
      <c r="D37" s="7">
        <v>6</v>
      </c>
      <c r="E37" s="7">
        <v>4</v>
      </c>
      <c r="F37" s="7">
        <v>35</v>
      </c>
      <c r="G37" s="7">
        <v>748</v>
      </c>
      <c r="H37" s="7">
        <v>17</v>
      </c>
      <c r="I37" s="7">
        <v>195</v>
      </c>
      <c r="J37" s="7">
        <v>22</v>
      </c>
      <c r="K37" s="7">
        <v>5</v>
      </c>
      <c r="L37" s="8">
        <f>SUM(B37:K37)</f>
        <v>2003</v>
      </c>
    </row>
    <row r="38" spans="1:12" ht="12.75">
      <c r="A38" s="11">
        <v>51</v>
      </c>
      <c r="B38" s="7">
        <v>252</v>
      </c>
      <c r="C38" s="7">
        <v>157</v>
      </c>
      <c r="D38" s="7">
        <v>12</v>
      </c>
      <c r="E38" s="7" t="s">
        <v>16</v>
      </c>
      <c r="F38" s="7">
        <v>25</v>
      </c>
      <c r="G38" s="7">
        <v>151</v>
      </c>
      <c r="H38" s="7">
        <v>5</v>
      </c>
      <c r="I38" s="7">
        <v>95</v>
      </c>
      <c r="J38" s="7">
        <v>6</v>
      </c>
      <c r="K38" s="7">
        <v>2</v>
      </c>
      <c r="L38" s="8">
        <f>SUM(B38:K38)</f>
        <v>705</v>
      </c>
    </row>
    <row r="39" spans="1:12" ht="12.75">
      <c r="A39" s="4" t="s">
        <v>44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11">
        <v>60</v>
      </c>
      <c r="B40" s="7">
        <v>47194</v>
      </c>
      <c r="C40" s="7">
        <v>24419</v>
      </c>
      <c r="D40" s="7">
        <v>1</v>
      </c>
      <c r="E40" s="7" t="s">
        <v>16</v>
      </c>
      <c r="F40" s="7" t="s">
        <v>16</v>
      </c>
      <c r="G40" s="7">
        <v>24</v>
      </c>
      <c r="H40" s="7">
        <v>2</v>
      </c>
      <c r="I40" s="7">
        <v>2918</v>
      </c>
      <c r="J40" s="7" t="s">
        <v>16</v>
      </c>
      <c r="K40" s="7" t="s">
        <v>16</v>
      </c>
      <c r="L40" s="8">
        <f>SUM(B40:K40)</f>
        <v>74558</v>
      </c>
    </row>
    <row r="41" spans="1:12" ht="16.5" customHeight="1">
      <c r="A41" s="3" t="s">
        <v>13</v>
      </c>
      <c r="B41" s="12">
        <f>SUM(B5:B40)</f>
        <v>91780</v>
      </c>
      <c r="C41" s="12">
        <f>SUM(C5:C40)</f>
        <v>46204</v>
      </c>
      <c r="D41" s="12">
        <f>SUM(D5:D40)</f>
        <v>314</v>
      </c>
      <c r="E41" s="12">
        <f>SUM(E5:E40)</f>
        <v>1474</v>
      </c>
      <c r="F41" s="12">
        <f>SUM(F5:F40)</f>
        <v>5779</v>
      </c>
      <c r="G41" s="12">
        <f>SUM(G5:G40)</f>
        <v>17036</v>
      </c>
      <c r="H41" s="12">
        <f>SUM(H5:H40)</f>
        <v>432</v>
      </c>
      <c r="I41" s="12">
        <f>SUM(I5:I40)</f>
        <v>45770</v>
      </c>
      <c r="J41" s="12">
        <f>SUM(J5:J40)</f>
        <v>1430</v>
      </c>
      <c r="K41" s="12">
        <f>SUM(K5:K40)</f>
        <v>1022</v>
      </c>
      <c r="L41" s="12">
        <f>SUM(L5:L40)</f>
        <v>211241</v>
      </c>
    </row>
    <row r="42" spans="1:12" ht="12.75">
      <c r="A42" s="3" t="s">
        <v>45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>
      <c r="A43" s="14" t="s">
        <v>46</v>
      </c>
      <c r="B43" s="8">
        <f>SUM(B5:B11)</f>
        <v>5951</v>
      </c>
      <c r="C43" s="8">
        <f>SUM(C5:C11)</f>
        <v>2655</v>
      </c>
      <c r="D43" s="8">
        <f>SUM(D5:D11)</f>
        <v>23</v>
      </c>
      <c r="E43" s="8">
        <f>SUM(E5:E11)</f>
        <v>112</v>
      </c>
      <c r="F43" s="8">
        <f>SUM(F5:F11)</f>
        <v>345</v>
      </c>
      <c r="G43" s="8">
        <f>SUM(G5:G11)</f>
        <v>5349</v>
      </c>
      <c r="H43" s="8">
        <f>SUM(H5:H11)</f>
        <v>125</v>
      </c>
      <c r="I43" s="8">
        <f>SUM(I5:I11)</f>
        <v>5198</v>
      </c>
      <c r="J43" s="8">
        <f>SUM(J5:J11)</f>
        <v>117</v>
      </c>
      <c r="K43" s="8">
        <f>SUM(K5:K11)</f>
        <v>142</v>
      </c>
      <c r="L43" s="8">
        <f>SUM(L5:L11)</f>
        <v>20017</v>
      </c>
    </row>
    <row r="44" spans="1:12" ht="12.75">
      <c r="A44" s="14" t="s">
        <v>47</v>
      </c>
      <c r="B44" s="8">
        <f>B13</f>
        <v>4722</v>
      </c>
      <c r="C44" s="8">
        <f>C13</f>
        <v>2945</v>
      </c>
      <c r="D44" s="8">
        <f>D13</f>
        <v>168</v>
      </c>
      <c r="E44" s="8">
        <f>E13</f>
        <v>1117</v>
      </c>
      <c r="F44" s="8">
        <f>F13</f>
        <v>2246</v>
      </c>
      <c r="G44" s="8">
        <f>G13</f>
        <v>4985</v>
      </c>
      <c r="H44" s="8">
        <f>H13</f>
        <v>94</v>
      </c>
      <c r="I44" s="8">
        <f>I13</f>
        <v>3552</v>
      </c>
      <c r="J44" s="8">
        <f>J13</f>
        <v>344</v>
      </c>
      <c r="K44" s="8">
        <f>K13</f>
        <v>597</v>
      </c>
      <c r="L44" s="8">
        <f>L13</f>
        <v>20770</v>
      </c>
    </row>
    <row r="45" spans="1:12" ht="12.75">
      <c r="A45" s="14" t="s">
        <v>48</v>
      </c>
      <c r="B45" s="8">
        <f>SUM(B15:B21)</f>
        <v>7629</v>
      </c>
      <c r="C45" s="8">
        <f>SUM(C15:C21)</f>
        <v>3148</v>
      </c>
      <c r="D45" s="8">
        <f>SUM(D15:D21)</f>
        <v>15</v>
      </c>
      <c r="E45" s="8">
        <f>SUM(E15:E21)</f>
        <v>2</v>
      </c>
      <c r="F45" s="8">
        <f>SUM(F15:F21)</f>
        <v>961</v>
      </c>
      <c r="G45" s="8">
        <f>SUM(G15:G21)</f>
        <v>300</v>
      </c>
      <c r="H45" s="8">
        <f>SUM(H15:H21)</f>
        <v>2</v>
      </c>
      <c r="I45" s="8">
        <f>SUM(I15:I21)</f>
        <v>19495</v>
      </c>
      <c r="J45" s="8">
        <f>SUM(J15:J21)</f>
        <v>168</v>
      </c>
      <c r="K45" s="8">
        <f>SUM(K15:K21)</f>
        <v>41</v>
      </c>
      <c r="L45" s="8">
        <f>SUM(L15:L21)</f>
        <v>31761</v>
      </c>
    </row>
    <row r="46" spans="1:12" ht="12.75">
      <c r="A46" s="14" t="s">
        <v>49</v>
      </c>
      <c r="B46" s="8">
        <f>SUM(B23:B28)</f>
        <v>18021</v>
      </c>
      <c r="C46" s="8">
        <f>SUM(C23:C28)</f>
        <v>8847</v>
      </c>
      <c r="D46" s="8">
        <f>SUM(D23:D28)</f>
        <v>64</v>
      </c>
      <c r="E46" s="8">
        <f>SUM(E23:E28)</f>
        <v>232</v>
      </c>
      <c r="F46" s="8">
        <f>SUM(F23:F28)</f>
        <v>1746</v>
      </c>
      <c r="G46" s="8">
        <f>SUM(G23:G28)</f>
        <v>4523</v>
      </c>
      <c r="H46" s="8">
        <f>SUM(H23:H28)</f>
        <v>72</v>
      </c>
      <c r="I46" s="8">
        <f>SUM(I23:I28)</f>
        <v>11162</v>
      </c>
      <c r="J46" s="8">
        <f>SUM(J23:J28)</f>
        <v>674</v>
      </c>
      <c r="K46" s="8">
        <f>SUM(K23:K28)</f>
        <v>124</v>
      </c>
      <c r="L46" s="8">
        <f>SUM(L23:L28)</f>
        <v>45465</v>
      </c>
    </row>
    <row r="47" spans="1:12" ht="12.75">
      <c r="A47" s="14" t="s">
        <v>50</v>
      </c>
      <c r="B47" s="8">
        <f>SUM(B30:B35)</f>
        <v>7368</v>
      </c>
      <c r="C47" s="8">
        <f>SUM(C30:C35)</f>
        <v>3705</v>
      </c>
      <c r="D47" s="8">
        <f>SUM(D30:D35)</f>
        <v>25</v>
      </c>
      <c r="E47" s="8">
        <f>SUM(E30:E35)</f>
        <v>7</v>
      </c>
      <c r="F47" s="8">
        <f>SUM(F30:F35)</f>
        <v>421</v>
      </c>
      <c r="G47" s="8">
        <f>SUM(G30:G35)</f>
        <v>956</v>
      </c>
      <c r="H47" s="8">
        <f>SUM(H30:H35)</f>
        <v>115</v>
      </c>
      <c r="I47" s="8">
        <f>SUM(I30:I35)</f>
        <v>3155</v>
      </c>
      <c r="J47" s="8">
        <f>SUM(J30:J35)</f>
        <v>99</v>
      </c>
      <c r="K47" s="8">
        <f>SUM(K30:K35)</f>
        <v>111</v>
      </c>
      <c r="L47" s="8">
        <f>SUM(L30:L35)</f>
        <v>15962</v>
      </c>
    </row>
    <row r="48" spans="1:12" ht="12.75">
      <c r="A48" s="14" t="s">
        <v>51</v>
      </c>
      <c r="B48" s="8">
        <f>SUM(B37:B38)</f>
        <v>895</v>
      </c>
      <c r="C48" s="8">
        <f>SUM(C37:C38)</f>
        <v>485</v>
      </c>
      <c r="D48" s="8">
        <f>SUM(D37:D38)</f>
        <v>18</v>
      </c>
      <c r="E48" s="8">
        <f>SUM(E37:E38)</f>
        <v>4</v>
      </c>
      <c r="F48" s="8">
        <f>SUM(F37:F38)</f>
        <v>60</v>
      </c>
      <c r="G48" s="8">
        <f>SUM(G37:G38)</f>
        <v>899</v>
      </c>
      <c r="H48" s="8">
        <f>SUM(H37:H38)</f>
        <v>22</v>
      </c>
      <c r="I48" s="8">
        <f>SUM(I37:I38)</f>
        <v>290</v>
      </c>
      <c r="J48" s="8">
        <f>SUM(J37:J38)</f>
        <v>28</v>
      </c>
      <c r="K48" s="8">
        <f>SUM(K37:K38)</f>
        <v>7</v>
      </c>
      <c r="L48" s="8">
        <f>SUM(L37:L38)</f>
        <v>2708</v>
      </c>
    </row>
    <row r="49" spans="1:12" ht="12.75">
      <c r="A49" s="14" t="s">
        <v>52</v>
      </c>
      <c r="B49" s="8">
        <f>B40</f>
        <v>47194</v>
      </c>
      <c r="C49" s="8">
        <f>C40</f>
        <v>24419</v>
      </c>
      <c r="D49" s="8">
        <f>D40</f>
        <v>1</v>
      </c>
      <c r="E49" s="15" t="str">
        <f>E40</f>
        <v>0</v>
      </c>
      <c r="F49" s="15" t="str">
        <f>F40</f>
        <v>0</v>
      </c>
      <c r="G49" s="8">
        <f>G40</f>
        <v>24</v>
      </c>
      <c r="H49" s="8">
        <f>H40</f>
        <v>2</v>
      </c>
      <c r="I49" s="8">
        <f>I40</f>
        <v>2918</v>
      </c>
      <c r="J49" s="15" t="str">
        <f>J40</f>
        <v>0</v>
      </c>
      <c r="K49" s="15" t="str">
        <f>K40</f>
        <v>0</v>
      </c>
      <c r="L49" s="8">
        <f>L40</f>
        <v>74558</v>
      </c>
    </row>
  </sheetData>
  <sheetProtection password="ABD9" sheet="1"/>
  <mergeCells count="10">
    <mergeCell ref="A1:L1"/>
    <mergeCell ref="B2:J2"/>
    <mergeCell ref="B4:L4"/>
    <mergeCell ref="B12:L12"/>
    <mergeCell ref="B14:L14"/>
    <mergeCell ref="B22:L22"/>
    <mergeCell ref="B29:L29"/>
    <mergeCell ref="B36:L36"/>
    <mergeCell ref="B39:L39"/>
    <mergeCell ref="B42:L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16-26).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87" zoomScaleNormal="87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8515625" style="0" customWidth="1"/>
    <col min="2" max="12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12.75">
      <c r="A4" s="4" t="s">
        <v>14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6" t="s">
        <v>15</v>
      </c>
      <c r="B5" s="16">
        <f>'Statewide #'!B5/'Statewide #'!B$41</f>
        <v>0.002930921769448682</v>
      </c>
      <c r="C5" s="16">
        <f>'Statewide #'!C5/'Statewide #'!C$41</f>
        <v>0.0032031858713531297</v>
      </c>
      <c r="D5" s="16">
        <f>'Statewide #'!D5/'Statewide #'!D$41</f>
        <v>0</v>
      </c>
      <c r="E5" s="16">
        <f>'Statewide #'!E5/'Statewide #'!E$41</f>
        <v>0.0006784260515603799</v>
      </c>
      <c r="F5" s="16">
        <f>'Statewide #'!F5/'Statewide #'!F$41</f>
        <v>0.001038241910365115</v>
      </c>
      <c r="G5" s="16">
        <f>'Statewide #'!G5/'Statewide #'!G$41</f>
        <v>0.01514440009391876</v>
      </c>
      <c r="H5" s="16">
        <f>'Statewide #'!H5/'Statewide #'!H$41</f>
        <v>0.020833333333333332</v>
      </c>
      <c r="I5" s="16">
        <f>'Statewide #'!I5/'Statewide #'!I$41</f>
        <v>0.0033646493336246448</v>
      </c>
      <c r="J5" s="16">
        <f>'Statewide #'!J5/'Statewide #'!J$41</f>
        <v>0.004195804195804196</v>
      </c>
      <c r="K5" s="16">
        <f>'Statewide #'!K5/'Statewide #'!K$41</f>
        <v>0.0136986301369863</v>
      </c>
      <c r="L5" s="16">
        <f>'Statewide #'!L5/'Statewide #'!L$41</f>
        <v>0.0040948490113188254</v>
      </c>
    </row>
    <row r="6" spans="1:12" ht="12.75">
      <c r="A6" s="6" t="s">
        <v>17</v>
      </c>
      <c r="B6" s="16">
        <f>'Statewide #'!B6/'Statewide #'!B$41</f>
        <v>0.0023098714316844627</v>
      </c>
      <c r="C6" s="16">
        <f>'Statewide #'!C6/'Statewide #'!C$41</f>
        <v>0.002229244221279543</v>
      </c>
      <c r="D6" s="16">
        <f>'Statewide #'!D6/'Statewide #'!D$41</f>
        <v>0.009554140127388535</v>
      </c>
      <c r="E6" s="16">
        <f>'Statewide #'!E6/'Statewide #'!E$41</f>
        <v>0.0013568521031207597</v>
      </c>
      <c r="F6" s="16">
        <f>'Statewide #'!F6/'Statewide #'!F$41</f>
        <v>0.005710330507008133</v>
      </c>
      <c r="G6" s="16">
        <f>'Statewide #'!G6/'Statewide #'!G$41</f>
        <v>0.03645221883071143</v>
      </c>
      <c r="H6" s="16">
        <f>'Statewide #'!H6/'Statewide #'!H$41</f>
        <v>0.032407407407407406</v>
      </c>
      <c r="I6" s="16">
        <f>'Statewide #'!I6/'Statewide #'!I$41</f>
        <v>0.005855363775398733</v>
      </c>
      <c r="J6" s="16">
        <f>'Statewide #'!J6/'Statewide #'!J$41</f>
        <v>0.00909090909090909</v>
      </c>
      <c r="K6" s="16">
        <f>'Statewide #'!K6/'Statewide #'!K$41</f>
        <v>0.0136986301369863</v>
      </c>
      <c r="L6" s="16">
        <f>'Statewide #'!L6/'Statewide #'!L$41</f>
        <v>0.006073631539331853</v>
      </c>
    </row>
    <row r="7" spans="1:12" ht="12.75">
      <c r="A7" s="6" t="s">
        <v>18</v>
      </c>
      <c r="B7" s="16">
        <f>'Statewide #'!B7/'Statewide #'!B$41</f>
        <v>0.022172586620178687</v>
      </c>
      <c r="C7" s="16">
        <f>'Statewide #'!C7/'Statewide #'!C$41</f>
        <v>0.02071249242489828</v>
      </c>
      <c r="D7" s="16">
        <f>'Statewide #'!D7/'Statewide #'!D$41</f>
        <v>0.006369426751592357</v>
      </c>
      <c r="E7" s="16">
        <f>'Statewide #'!E7/'Statewide #'!E$41</f>
        <v>0.026458616010854818</v>
      </c>
      <c r="F7" s="16">
        <f>'Statewide #'!F7/'Statewide #'!F$41</f>
        <v>0.011593701332410451</v>
      </c>
      <c r="G7" s="16">
        <f>'Statewide #'!G7/'Statewide #'!G$41</f>
        <v>0.05042263442122564</v>
      </c>
      <c r="H7" s="16">
        <f>'Statewide #'!H7/'Statewide #'!H$41</f>
        <v>0.034722222222222224</v>
      </c>
      <c r="I7" s="16">
        <f>'Statewide #'!I7/'Statewide #'!I$41</f>
        <v>0.034629670089578325</v>
      </c>
      <c r="J7" s="16">
        <f>'Statewide #'!J7/'Statewide #'!J$41</f>
        <v>0.01888111888111888</v>
      </c>
      <c r="K7" s="16">
        <f>'Statewide #'!K7/'Statewide #'!K$41</f>
        <v>0.03424657534246575</v>
      </c>
      <c r="L7" s="16">
        <f>'Statewide #'!L7/'Statewide #'!L$41</f>
        <v>0.026609417679333083</v>
      </c>
    </row>
    <row r="8" spans="1:12" ht="12.75">
      <c r="A8" s="6" t="s">
        <v>19</v>
      </c>
      <c r="B8" s="16">
        <f>'Statewide #'!B8/'Statewide #'!B$41</f>
        <v>0.0035083896273697974</v>
      </c>
      <c r="C8" s="16">
        <f>'Statewide #'!C8/'Statewide #'!C$41</f>
        <v>0.0031382564280148903</v>
      </c>
      <c r="D8" s="16">
        <f>'Statewide #'!D8/'Statewide #'!D$41</f>
        <v>0.0031847133757961785</v>
      </c>
      <c r="E8" s="16">
        <f>'Statewide #'!E8/'Statewide #'!E$41</f>
        <v>0.0013568521031207597</v>
      </c>
      <c r="F8" s="16">
        <f>'Statewide #'!F8/'Statewide #'!F$41</f>
        <v>0.0036338466862779026</v>
      </c>
      <c r="G8" s="16">
        <f>'Statewide #'!G8/'Statewide #'!G$41</f>
        <v>0.016377083822493543</v>
      </c>
      <c r="H8" s="16">
        <f>'Statewide #'!H8/'Statewide #'!H$41</f>
        <v>0</v>
      </c>
      <c r="I8" s="16">
        <f>'Statewide #'!I8/'Statewide #'!I$41</f>
        <v>0.006554511688879178</v>
      </c>
      <c r="J8" s="16">
        <f>'Statewide #'!J8/'Statewide #'!J$41</f>
        <v>0.002797202797202797</v>
      </c>
      <c r="K8" s="16">
        <f>'Statewide #'!K8/'Statewide #'!K$41</f>
        <v>0.009784735812133072</v>
      </c>
      <c r="L8" s="16">
        <f>'Statewide #'!L8/'Statewide #'!L$41</f>
        <v>0.00513157957025388</v>
      </c>
    </row>
    <row r="9" spans="1:12" ht="12.75">
      <c r="A9" s="6" t="s">
        <v>20</v>
      </c>
      <c r="B9" s="16">
        <f>'Statewide #'!B9/'Statewide #'!B$41</f>
        <v>0.012050555676617999</v>
      </c>
      <c r="C9" s="16">
        <f>'Statewide #'!C9/'Statewide #'!C$41</f>
        <v>0.009847632239632932</v>
      </c>
      <c r="D9" s="16">
        <f>'Statewide #'!D9/'Statewide #'!D$41</f>
        <v>0</v>
      </c>
      <c r="E9" s="16">
        <f>'Statewide #'!E9/'Statewide #'!E$41</f>
        <v>0</v>
      </c>
      <c r="F9" s="16">
        <f>'Statewide #'!F9/'Statewide #'!F$41</f>
        <v>0.0005191209551825575</v>
      </c>
      <c r="G9" s="16">
        <f>'Statewide #'!G9/'Statewide #'!G$41</f>
        <v>0.019135947405494246</v>
      </c>
      <c r="H9" s="16">
        <f>'Statewide #'!H9/'Statewide #'!H$41</f>
        <v>0.0023148148148148147</v>
      </c>
      <c r="I9" s="16">
        <f>'Statewide #'!I9/'Statewide #'!I$41</f>
        <v>0.030959143543805988</v>
      </c>
      <c r="J9" s="16">
        <f>'Statewide #'!J9/'Statewide #'!J$41</f>
        <v>0.002097902097902098</v>
      </c>
      <c r="K9" s="16">
        <f>'Statewide #'!K9/'Statewide #'!K$41</f>
        <v>0.004892367906066536</v>
      </c>
      <c r="L9" s="16">
        <f>'Statewide #'!L9/'Statewide #'!L$41</f>
        <v>0.015697710198304307</v>
      </c>
    </row>
    <row r="10" spans="1:12" ht="12.75">
      <c r="A10" s="6" t="s">
        <v>21</v>
      </c>
      <c r="B10" s="16">
        <f>'Statewide #'!B10/'Statewide #'!B$41</f>
        <v>0.021148398343865765</v>
      </c>
      <c r="C10" s="16">
        <f>'Statewide #'!C10/'Statewide #'!C$41</f>
        <v>0.01802874210025106</v>
      </c>
      <c r="D10" s="16">
        <f>'Statewide #'!D10/'Statewide #'!D$41</f>
        <v>0.054140127388535034</v>
      </c>
      <c r="E10" s="16">
        <f>'Statewide #'!E10/'Statewide #'!E$41</f>
        <v>0.04613297150610583</v>
      </c>
      <c r="F10" s="16">
        <f>'Statewide #'!F10/'Statewide #'!F$41</f>
        <v>0.036857587817961585</v>
      </c>
      <c r="G10" s="16">
        <f>'Statewide #'!G10/'Statewide #'!G$41</f>
        <v>0.1759802770603428</v>
      </c>
      <c r="H10" s="16">
        <f>'Statewide #'!H10/'Statewide #'!H$41</f>
        <v>0.19907407407407407</v>
      </c>
      <c r="I10" s="16">
        <f>'Statewide #'!I10/'Statewide #'!I$41</f>
        <v>0.03041293423639939</v>
      </c>
      <c r="J10" s="16">
        <f>'Statewide #'!J10/'Statewide #'!J$41</f>
        <v>0.044755244755244755</v>
      </c>
      <c r="K10" s="16">
        <f>'Statewide #'!K10/'Statewide #'!K$41</f>
        <v>0.06262230919765166</v>
      </c>
      <c r="L10" s="16">
        <f>'Statewide #'!L10/'Statewide #'!L$41</f>
        <v>0.03633764278714833</v>
      </c>
    </row>
    <row r="11" spans="1:12" ht="12.75">
      <c r="A11" s="6" t="s">
        <v>22</v>
      </c>
      <c r="B11" s="16">
        <f>'Statewide #'!B11/'Statewide #'!B$41</f>
        <v>0.0007191109174112007</v>
      </c>
      <c r="C11" s="16">
        <f>'Statewide #'!C11/'Statewide #'!C$41</f>
        <v>0.00030300406891178253</v>
      </c>
      <c r="D11" s="16">
        <f>'Statewide #'!D11/'Statewide #'!D$41</f>
        <v>0</v>
      </c>
      <c r="E11" s="16">
        <f>'Statewide #'!E11/'Statewide #'!E$41</f>
        <v>0</v>
      </c>
      <c r="F11" s="16">
        <f>'Statewide #'!F11/'Statewide #'!F$41</f>
        <v>0.0003460806367883717</v>
      </c>
      <c r="G11" s="16">
        <f>'Statewide #'!G11/'Statewide #'!G$41</f>
        <v>0.00046959380136182204</v>
      </c>
      <c r="H11" s="16">
        <f>'Statewide #'!H11/'Statewide #'!H$41</f>
        <v>0</v>
      </c>
      <c r="I11" s="16">
        <f>'Statewide #'!I11/'Statewide #'!I$41</f>
        <v>0.0017915665282936422</v>
      </c>
      <c r="J11" s="16">
        <f>'Statewide #'!J11/'Statewide #'!J$41</f>
        <v>0</v>
      </c>
      <c r="K11" s="16">
        <f>'Statewide #'!K11/'Statewide #'!K$41</f>
        <v>0</v>
      </c>
      <c r="L11" s="16">
        <f>'Statewide #'!L11/'Statewide #'!L$41</f>
        <v>0.000814235872770911</v>
      </c>
    </row>
    <row r="12" spans="1:12" ht="12.75">
      <c r="A12" s="9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6" t="s">
        <v>24</v>
      </c>
      <c r="B13" s="16">
        <f>'Statewide #'!B13/'Statewide #'!B$41</f>
        <v>0.05144911745478318</v>
      </c>
      <c r="C13" s="16">
        <f>'Statewide #'!C13/'Statewide #'!C$41</f>
        <v>0.0637390702103714</v>
      </c>
      <c r="D13" s="16">
        <f>'Statewide #'!D13/'Statewide #'!D$41</f>
        <v>0.535031847133758</v>
      </c>
      <c r="E13" s="16">
        <f>'Statewide #'!E13/'Statewide #'!E$41</f>
        <v>0.7578018995929444</v>
      </c>
      <c r="F13" s="16">
        <f>'Statewide #'!F13/'Statewide #'!F$41</f>
        <v>0.3886485551133414</v>
      </c>
      <c r="G13" s="16">
        <f>'Statewide #'!G13/'Statewide #'!G$41</f>
        <v>0.2926156374735853</v>
      </c>
      <c r="H13" s="16">
        <f>'Statewide #'!H13/'Statewide #'!H$41</f>
        <v>0.2175925925925926</v>
      </c>
      <c r="I13" s="16">
        <f>'Statewide #'!I13/'Statewide #'!I$41</f>
        <v>0.07760541839632948</v>
      </c>
      <c r="J13" s="16">
        <f>'Statewide #'!J13/'Statewide #'!J$41</f>
        <v>0.24055944055944056</v>
      </c>
      <c r="K13" s="16">
        <f>'Statewide #'!K13/'Statewide #'!K$41</f>
        <v>0.5841487279843445</v>
      </c>
      <c r="L13" s="16">
        <f>'Statewide #'!L13/'Statewide #'!L$41</f>
        <v>0.09832371556658036</v>
      </c>
    </row>
    <row r="14" spans="1:12" ht="12.75">
      <c r="A14" s="9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6" t="s">
        <v>26</v>
      </c>
      <c r="B15" s="16">
        <f>'Statewide #'!B15/'Statewide #'!B$41</f>
        <v>0.0003159729788624973</v>
      </c>
      <c r="C15" s="16">
        <f>'Statewide #'!C15/'Statewide #'!C$41</f>
        <v>0.0007142238767206303</v>
      </c>
      <c r="D15" s="16">
        <f>'Statewide #'!D15/'Statewide #'!D$41</f>
        <v>0</v>
      </c>
      <c r="E15" s="16">
        <f>'Statewide #'!E15/'Statewide #'!E$41</f>
        <v>0</v>
      </c>
      <c r="F15" s="16">
        <f>'Statewide #'!F15/'Statewide #'!F$41</f>
        <v>0.00017304031839418584</v>
      </c>
      <c r="G15" s="16">
        <f>'Statewide #'!G15/'Statewide #'!G$41</f>
        <v>0.00041089457619159425</v>
      </c>
      <c r="H15" s="16">
        <f>'Statewide #'!H15/'Statewide #'!H$41</f>
        <v>0</v>
      </c>
      <c r="I15" s="16">
        <f>'Statewide #'!I15/'Statewide #'!I$41</f>
        <v>0.0013764474546646274</v>
      </c>
      <c r="J15" s="16">
        <f>'Statewide #'!J15/'Statewide #'!J$41</f>
        <v>0</v>
      </c>
      <c r="K15" s="16">
        <f>'Statewide #'!K15/'Statewide #'!K$41</f>
        <v>0.0029354207436399216</v>
      </c>
      <c r="L15" s="16">
        <f>'Statewide #'!L15/'Statewide #'!L$41</f>
        <v>0.0006438144110281622</v>
      </c>
    </row>
    <row r="16" spans="1:12" ht="12.75">
      <c r="A16" s="6" t="s">
        <v>27</v>
      </c>
      <c r="B16" s="16">
        <f>'Statewide #'!B16/'Statewide #'!B$41</f>
        <v>0.0027565918500762694</v>
      </c>
      <c r="C16" s="16">
        <f>'Statewide #'!C16/'Statewide #'!C$41</f>
        <v>0.002770322915764869</v>
      </c>
      <c r="D16" s="16">
        <f>'Statewide #'!D16/'Statewide #'!D$41</f>
        <v>0</v>
      </c>
      <c r="E16" s="16">
        <f>'Statewide #'!E16/'Statewide #'!E$41</f>
        <v>0</v>
      </c>
      <c r="F16" s="16">
        <f>'Statewide #'!F16/'Statewide #'!F$41</f>
        <v>0.009344177193286035</v>
      </c>
      <c r="G16" s="16">
        <f>'Statewide #'!G16/'Statewide #'!G$41</f>
        <v>0.0015848790795961493</v>
      </c>
      <c r="H16" s="16">
        <f>'Statewide #'!H16/'Statewide #'!H$41</f>
        <v>0</v>
      </c>
      <c r="I16" s="16">
        <f>'Statewide #'!I16/'Statewide #'!I$41</f>
        <v>0.013109023377758357</v>
      </c>
      <c r="J16" s="16">
        <f>'Statewide #'!J16/'Statewide #'!J$41</f>
        <v>0.0034965034965034965</v>
      </c>
      <c r="K16" s="16">
        <f>'Statewide #'!K16/'Statewide #'!K$41</f>
        <v>0.003913894324853229</v>
      </c>
      <c r="L16" s="16">
        <f>'Statewide #'!L16/'Statewide #'!L$41</f>
        <v>0.005070038486846777</v>
      </c>
    </row>
    <row r="17" spans="1:12" ht="12.75">
      <c r="A17" s="6" t="s">
        <v>28</v>
      </c>
      <c r="B17" s="16">
        <f>'Statewide #'!B17/'Statewide #'!B$41</f>
        <v>0.032251035083896276</v>
      </c>
      <c r="C17" s="16">
        <f>'Statewide #'!C17/'Statewide #'!C$41</f>
        <v>0.025603843823045622</v>
      </c>
      <c r="D17" s="16">
        <f>'Statewide #'!D17/'Statewide #'!D$41</f>
        <v>0.01910828025477707</v>
      </c>
      <c r="E17" s="16">
        <f>'Statewide #'!E17/'Statewide #'!E$41</f>
        <v>0.0006784260515603799</v>
      </c>
      <c r="F17" s="16">
        <f>'Statewide #'!F17/'Statewide #'!F$41</f>
        <v>0.05104689392628482</v>
      </c>
      <c r="G17" s="16">
        <f>'Statewide #'!G17/'Statewide #'!G$41</f>
        <v>0.00393284808640526</v>
      </c>
      <c r="H17" s="16">
        <f>'Statewide #'!H17/'Statewide #'!H$41</f>
        <v>0</v>
      </c>
      <c r="I17" s="16">
        <f>'Statewide #'!I17/'Statewide #'!I$41</f>
        <v>0.16316364430849903</v>
      </c>
      <c r="J17" s="16">
        <f>'Statewide #'!J17/'Statewide #'!J$41</f>
        <v>0.011888111888111888</v>
      </c>
      <c r="K17" s="16">
        <f>'Statewide #'!K17/'Statewide #'!K$41</f>
        <v>0.010763209393346379</v>
      </c>
      <c r="L17" s="16">
        <f>'Statewide #'!L17/'Statewide #'!L$41</f>
        <v>0.05684502535019243</v>
      </c>
    </row>
    <row r="18" spans="1:12" ht="12.75">
      <c r="A18" s="6" t="s">
        <v>29</v>
      </c>
      <c r="B18" s="16">
        <f>'Statewide #'!B18/'Statewide #'!B$41</f>
        <v>0.007114839834386577</v>
      </c>
      <c r="C18" s="16">
        <f>'Statewide #'!C18/'Statewide #'!C$41</f>
        <v>0.007380313392779846</v>
      </c>
      <c r="D18" s="16">
        <f>'Statewide #'!D18/'Statewide #'!D$41</f>
        <v>0.01592356687898089</v>
      </c>
      <c r="E18" s="16">
        <f>'Statewide #'!E18/'Statewide #'!E$41</f>
        <v>0</v>
      </c>
      <c r="F18" s="16">
        <f>'Statewide #'!F18/'Statewide #'!F$41</f>
        <v>0.026129088077522063</v>
      </c>
      <c r="G18" s="16">
        <f>'Statewide #'!G18/'Statewide #'!G$41</f>
        <v>0.0008804883775534163</v>
      </c>
      <c r="H18" s="16">
        <f>'Statewide #'!H18/'Statewide #'!H$41</f>
        <v>0</v>
      </c>
      <c r="I18" s="16">
        <f>'Statewide #'!I18/'Statewide #'!I$41</f>
        <v>0.02453572208870439</v>
      </c>
      <c r="J18" s="16">
        <f>'Statewide #'!J18/'Statewide #'!J$41</f>
        <v>0.0006993006993006993</v>
      </c>
      <c r="K18" s="16">
        <f>'Statewide #'!K18/'Statewide #'!K$41</f>
        <v>0</v>
      </c>
      <c r="L18" s="16">
        <f>'Statewide #'!L18/'Statewide #'!L$41</f>
        <v>0.010835964609143111</v>
      </c>
    </row>
    <row r="19" spans="1:12" ht="12.75">
      <c r="A19" s="6" t="s">
        <v>30</v>
      </c>
      <c r="B19" s="16">
        <f>'Statewide #'!B19/'Statewide #'!B$41</f>
        <v>0.019535846589670953</v>
      </c>
      <c r="C19" s="16">
        <f>'Statewide #'!C19/'Statewide #'!C$41</f>
        <v>0.015777854731192104</v>
      </c>
      <c r="D19" s="16">
        <f>'Statewide #'!D19/'Statewide #'!D$41</f>
        <v>0</v>
      </c>
      <c r="E19" s="16">
        <f>'Statewide #'!E19/'Statewide #'!E$41</f>
        <v>0</v>
      </c>
      <c r="F19" s="16">
        <f>'Statewide #'!F19/'Statewide #'!F$41</f>
        <v>0.01920747534175463</v>
      </c>
      <c r="G19" s="16">
        <f>'Statewide #'!G19/'Statewide #'!G$41</f>
        <v>0.0008804883775534163</v>
      </c>
      <c r="H19" s="16">
        <f>'Statewide #'!H19/'Statewide #'!H$41</f>
        <v>0</v>
      </c>
      <c r="I19" s="16">
        <f>'Statewide #'!I19/'Statewide #'!I$41</f>
        <v>0.11061830893598427</v>
      </c>
      <c r="J19" s="16">
        <f>'Statewide #'!J19/'Statewide #'!J$41</f>
        <v>0.0013986013986013986</v>
      </c>
      <c r="K19" s="16">
        <f>'Statewide #'!K19/'Statewide #'!K$41</f>
        <v>0</v>
      </c>
      <c r="L19" s="16">
        <f>'Statewide #'!L19/'Statewide #'!L$41</f>
        <v>0.03651279817838393</v>
      </c>
    </row>
    <row r="20" spans="1:12" ht="12.75">
      <c r="A20" s="6" t="s">
        <v>31</v>
      </c>
      <c r="B20" s="16">
        <f>'Statewide #'!B20/'Statewide #'!B$41</f>
        <v>0.020581826105905424</v>
      </c>
      <c r="C20" s="16">
        <f>'Statewide #'!C20/'Statewide #'!C$41</f>
        <v>0.015647995844515625</v>
      </c>
      <c r="D20" s="16">
        <f>'Statewide #'!D20/'Statewide #'!D$41</f>
        <v>0.012738853503184714</v>
      </c>
      <c r="E20" s="16">
        <f>'Statewide #'!E20/'Statewide #'!E$41</f>
        <v>0.0006784260515603799</v>
      </c>
      <c r="F20" s="16">
        <f>'Statewide #'!F20/'Statewide #'!F$41</f>
        <v>0.06021803080117667</v>
      </c>
      <c r="G20" s="16">
        <f>'Statewide #'!G20/'Statewide #'!G$41</f>
        <v>0.009744071378257807</v>
      </c>
      <c r="H20" s="16">
        <f>'Statewide #'!H20/'Statewide #'!H$41</f>
        <v>0.004629629629629629</v>
      </c>
      <c r="I20" s="16">
        <f>'Statewide #'!I20/'Statewide #'!I$41</f>
        <v>0.11101157963731702</v>
      </c>
      <c r="J20" s="16">
        <f>'Statewide #'!J20/'Statewide #'!J$41</f>
        <v>0.0993006993006993</v>
      </c>
      <c r="K20" s="16">
        <f>'Statewide #'!K20/'Statewide #'!K$41</f>
        <v>0.022504892367906065</v>
      </c>
      <c r="L20" s="16">
        <f>'Statewide #'!L20/'Statewide #'!L$41</f>
        <v>0.03966559522062479</v>
      </c>
    </row>
    <row r="21" spans="1:12" ht="12.75">
      <c r="A21" s="6" t="s">
        <v>32</v>
      </c>
      <c r="B21" s="16">
        <f>'Statewide #'!B21/'Statewide #'!B$41</f>
        <v>0.0005665722379603399</v>
      </c>
      <c r="C21" s="16">
        <f>'Statewide #'!C21/'Statewide #'!C$41</f>
        <v>0.00023807462557354342</v>
      </c>
      <c r="D21" s="16">
        <f>'Statewide #'!D21/'Statewide #'!D$41</f>
        <v>0</v>
      </c>
      <c r="E21" s="16">
        <f>'Statewide #'!E21/'Statewide #'!E$41</f>
        <v>0</v>
      </c>
      <c r="F21" s="16">
        <f>'Statewide #'!F21/'Statewide #'!F$41</f>
        <v>0.00017304031839418584</v>
      </c>
      <c r="G21" s="16">
        <f>'Statewide #'!G21/'Statewide #'!G$41</f>
        <v>0.00017609767551068326</v>
      </c>
      <c r="H21" s="16">
        <f>'Statewide #'!H21/'Statewide #'!H$41</f>
        <v>0</v>
      </c>
      <c r="I21" s="16">
        <f>'Statewide #'!I21/'Statewide #'!I$41</f>
        <v>0.002119292112737601</v>
      </c>
      <c r="J21" s="16">
        <f>'Statewide #'!J21/'Statewide #'!J$41</f>
        <v>0.0006993006993006993</v>
      </c>
      <c r="K21" s="16">
        <f>'Statewide #'!K21/'Statewide #'!K$41</f>
        <v>0</v>
      </c>
      <c r="L21" s="16">
        <f>'Statewide #'!L21/'Statewide #'!L$41</f>
        <v>0.0007810983663209321</v>
      </c>
    </row>
    <row r="22" spans="1:12" ht="12.75">
      <c r="A22" s="9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6" t="s">
        <v>34</v>
      </c>
      <c r="B23" s="16">
        <f>'Statewide #'!B23/'Statewide #'!B$41</f>
        <v>0.04210067552843757</v>
      </c>
      <c r="C23" s="16">
        <f>'Statewide #'!C23/'Statewide #'!C$41</f>
        <v>0.03839494416067873</v>
      </c>
      <c r="D23" s="16">
        <f>'Statewide #'!D23/'Statewide #'!D$41</f>
        <v>0.01592356687898089</v>
      </c>
      <c r="E23" s="16">
        <f>'Statewide #'!E23/'Statewide #'!E$41</f>
        <v>0.04341926729986431</v>
      </c>
      <c r="F23" s="16">
        <f>'Statewide #'!F23/'Statewide #'!F$41</f>
        <v>0.08219415123723828</v>
      </c>
      <c r="G23" s="16">
        <f>'Statewide #'!G23/'Statewide #'!G$41</f>
        <v>0.03134538624090162</v>
      </c>
      <c r="H23" s="16">
        <f>'Statewide #'!H23/'Statewide #'!H$41</f>
        <v>0.03935185185185185</v>
      </c>
      <c r="I23" s="16">
        <f>'Statewide #'!I23/'Statewide #'!I$41</f>
        <v>0.07048284902774743</v>
      </c>
      <c r="J23" s="16">
        <f>'Statewide #'!J23/'Statewide #'!J$41</f>
        <v>0.13496503496503495</v>
      </c>
      <c r="K23" s="16">
        <f>'Statewide #'!K23/'Statewide #'!K$41</f>
        <v>0.018590998043052837</v>
      </c>
      <c r="L23" s="16">
        <f>'Statewide #'!L23/'Statewide #'!L$41</f>
        <v>0.04814879687181939</v>
      </c>
    </row>
    <row r="24" spans="1:12" ht="12.75">
      <c r="A24" s="6" t="s">
        <v>35</v>
      </c>
      <c r="B24" s="16">
        <f>'Statewide #'!B24/'Statewide #'!B$41</f>
        <v>0</v>
      </c>
      <c r="C24" s="16">
        <f>'Statewide #'!C24/'Statewide #'!C$41</f>
        <v>0</v>
      </c>
      <c r="D24" s="16">
        <f>'Statewide #'!D24/'Statewide #'!D$41</f>
        <v>0</v>
      </c>
      <c r="E24" s="16">
        <f>'Statewide #'!E24/'Statewide #'!E$41</f>
        <v>0</v>
      </c>
      <c r="F24" s="16">
        <f>'Statewide #'!F24/'Statewide #'!F$41</f>
        <v>0</v>
      </c>
      <c r="G24" s="16">
        <f>'Statewide #'!G24/'Statewide #'!G$41</f>
        <v>5.8699225170227754E-05</v>
      </c>
      <c r="H24" s="16">
        <f>'Statewide #'!H24/'Statewide #'!H$41</f>
        <v>0</v>
      </c>
      <c r="I24" s="16">
        <f>'Statewide #'!I24/'Statewide #'!I$41</f>
        <v>0</v>
      </c>
      <c r="J24" s="16">
        <f>'Statewide #'!J24/'Statewide #'!J$41</f>
        <v>0</v>
      </c>
      <c r="K24" s="16">
        <f>'Statewide #'!K24/'Statewide #'!K$41</f>
        <v>0</v>
      </c>
      <c r="L24" s="16">
        <f>'Statewide #'!L24/'Statewide #'!L$41</f>
        <v>4.733929492854133E-06</v>
      </c>
    </row>
    <row r="25" spans="1:12" ht="12.75">
      <c r="A25" s="6" t="s">
        <v>36</v>
      </c>
      <c r="B25" s="16">
        <f>'Statewide #'!B25/'Statewide #'!B$41</f>
        <v>0.015308346044889955</v>
      </c>
      <c r="C25" s="16">
        <f>'Statewide #'!C25/'Statewide #'!C$41</f>
        <v>0.01203359016535365</v>
      </c>
      <c r="D25" s="16">
        <f>'Statewide #'!D25/'Statewide #'!D$41</f>
        <v>0.028662420382165606</v>
      </c>
      <c r="E25" s="16">
        <f>'Statewide #'!E25/'Statewide #'!E$41</f>
        <v>0.013568521031207599</v>
      </c>
      <c r="F25" s="16">
        <f>'Statewide #'!F25/'Statewide #'!F$41</f>
        <v>0.02993597508219415</v>
      </c>
      <c r="G25" s="16">
        <f>'Statewide #'!G25/'Statewide #'!G$41</f>
        <v>0.0459027940831181</v>
      </c>
      <c r="H25" s="16">
        <f>'Statewide #'!H25/'Statewide #'!H$41</f>
        <v>0.027777777777777776</v>
      </c>
      <c r="I25" s="16">
        <f>'Statewide #'!I25/'Statewide #'!I$41</f>
        <v>0.022481975092855582</v>
      </c>
      <c r="J25" s="16">
        <f>'Statewide #'!J25/'Statewide #'!J$41</f>
        <v>0.032867132867132866</v>
      </c>
      <c r="K25" s="16">
        <f>'Statewide #'!K25/'Statewide #'!K$41</f>
        <v>0.014677103718199608</v>
      </c>
      <c r="L25" s="16">
        <f>'Statewide #'!L25/'Statewide #'!L$41</f>
        <v>0.019162946587073532</v>
      </c>
    </row>
    <row r="26" spans="1:12" ht="12.75">
      <c r="A26" s="6" t="s">
        <v>37</v>
      </c>
      <c r="B26" s="16">
        <f>'Statewide #'!B27/'Statewide #'!B$41</f>
        <v>1.0895619960775769E-05</v>
      </c>
      <c r="C26" s="16">
        <f>'Statewide #'!C27/'Statewide #'!C$41</f>
        <v>2.1643147779413038E-05</v>
      </c>
      <c r="D26" s="16">
        <f>'Statewide #'!D27/'Statewide #'!D$41</f>
        <v>0</v>
      </c>
      <c r="E26" s="16">
        <f>'Statewide #'!E27/'Statewide #'!E$41</f>
        <v>0</v>
      </c>
      <c r="F26" s="16">
        <f>'Statewide #'!F27/'Statewide #'!F$41</f>
        <v>0</v>
      </c>
      <c r="G26" s="16">
        <f>'Statewide #'!G26/'Statewide #'!G$41</f>
        <v>0</v>
      </c>
      <c r="H26" s="16">
        <f>'Statewide #'!H26/'Statewide #'!H$41</f>
        <v>0</v>
      </c>
      <c r="I26" s="16">
        <f>'Statewide #'!I26/'Statewide #'!I$41</f>
        <v>6.554511688879179E-05</v>
      </c>
      <c r="J26" s="16">
        <f>'Statewide #'!J26/'Statewide #'!J$41</f>
        <v>0</v>
      </c>
      <c r="K26" s="16">
        <f>'Statewide #'!K26/'Statewide #'!K$41</f>
        <v>0</v>
      </c>
      <c r="L26" s="16">
        <f>'Statewide #'!L26/'Statewide #'!L$41</f>
        <v>1.8935717971416533E-05</v>
      </c>
    </row>
    <row r="27" spans="1:12" ht="12.75">
      <c r="A27" s="6" t="s">
        <v>38</v>
      </c>
      <c r="B27" s="16">
        <f>'Statewide #'!B28/'Statewide #'!B$41</f>
        <v>0.13891915449989103</v>
      </c>
      <c r="C27" s="16">
        <f>'Statewide #'!C28/'Statewide #'!C$41</f>
        <v>0.14102675093065536</v>
      </c>
      <c r="D27" s="16">
        <f>'Statewide #'!D28/'Statewide #'!D$41</f>
        <v>0.1592356687898089</v>
      </c>
      <c r="E27" s="16">
        <f>'Statewide #'!E28/'Statewide #'!E$41</f>
        <v>0.10040705563093623</v>
      </c>
      <c r="F27" s="16">
        <f>'Statewide #'!F28/'Statewide #'!F$41</f>
        <v>0.18999826959681607</v>
      </c>
      <c r="G27" s="16">
        <f>'Statewide #'!G27/'Statewide #'!G$41</f>
        <v>0</v>
      </c>
      <c r="H27" s="16">
        <f>'Statewide #'!H27/'Statewide #'!H$41</f>
        <v>0</v>
      </c>
      <c r="I27" s="16">
        <f>'Statewide #'!I27/'Statewide #'!I$41</f>
        <v>2.1848372296263928E-05</v>
      </c>
      <c r="J27" s="16">
        <f>'Statewide #'!J27/'Statewide #'!J$41</f>
        <v>0.0013986013986013986</v>
      </c>
      <c r="K27" s="16">
        <f>'Statewide #'!K27/'Statewide #'!K$41</f>
        <v>0</v>
      </c>
      <c r="L27" s="16">
        <f>'Statewide #'!L27/'Statewide #'!L$41</f>
        <v>2.3669647464270667E-05</v>
      </c>
    </row>
    <row r="28" spans="1:12" ht="12.75">
      <c r="A28" s="6" t="s">
        <v>39</v>
      </c>
      <c r="B28" s="16">
        <f>'Statewide #'!B29/'Statewide #'!B$41</f>
        <v>0</v>
      </c>
      <c r="C28" s="16">
        <f>'Statewide #'!C29/'Statewide #'!C$41</f>
        <v>0</v>
      </c>
      <c r="D28" s="16">
        <f>'Statewide #'!D29/'Statewide #'!D$41</f>
        <v>0</v>
      </c>
      <c r="E28" s="16">
        <f>'Statewide #'!E29/'Statewide #'!E$41</f>
        <v>0</v>
      </c>
      <c r="F28" s="16">
        <f>'Statewide #'!F29/'Statewide #'!F$41</f>
        <v>0</v>
      </c>
      <c r="G28" s="16">
        <f>'Statewide #'!G28/'Statewide #'!G$41</f>
        <v>0.18818971589575018</v>
      </c>
      <c r="H28" s="16">
        <f>'Statewide #'!H28/'Statewide #'!H$41</f>
        <v>0.09953703703703703</v>
      </c>
      <c r="I28" s="16">
        <f>'Statewide #'!I28/'Statewide #'!I$41</f>
        <v>0.1508193139611099</v>
      </c>
      <c r="J28" s="16">
        <f>'Statewide #'!J28/'Statewide #'!J$41</f>
        <v>0.3020979020979021</v>
      </c>
      <c r="K28" s="16">
        <f>'Statewide #'!K28/'Statewide #'!K$41</f>
        <v>0.08806262230919765</v>
      </c>
      <c r="L28" s="16">
        <f>'Statewide #'!L28/'Statewide #'!L$41</f>
        <v>0.1478690216387917</v>
      </c>
    </row>
    <row r="29" spans="1:12" ht="12.75">
      <c r="A29" s="9" t="s">
        <v>40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6" t="s">
        <v>41</v>
      </c>
      <c r="B30" s="16">
        <f>'Statewide #'!B30/'Statewide #'!B$41</f>
        <v>0.0001743299193724123</v>
      </c>
      <c r="C30" s="16">
        <f>'Statewide #'!C30/'Statewide #'!C$41</f>
        <v>0.00045450610336767377</v>
      </c>
      <c r="D30" s="16">
        <f>'Statewide #'!D30/'Statewide #'!D$41</f>
        <v>0.009554140127388535</v>
      </c>
      <c r="E30" s="16">
        <f>'Statewide #'!E30/'Statewide #'!E$41</f>
        <v>0</v>
      </c>
      <c r="F30" s="16">
        <f>'Statewide #'!F30/'Statewide #'!F$41</f>
        <v>0.001211282228759301</v>
      </c>
      <c r="G30" s="16">
        <f>'Statewide #'!G30/'Statewide #'!G$41</f>
        <v>0.000704390702042733</v>
      </c>
      <c r="H30" s="16">
        <f>'Statewide #'!H30/'Statewide #'!H$41</f>
        <v>0</v>
      </c>
      <c r="I30" s="16">
        <f>'Statewide #'!I30/'Statewide #'!I$41</f>
        <v>0.00017478697837011142</v>
      </c>
      <c r="J30" s="16">
        <f>'Statewide #'!J30/'Statewide #'!J$41</f>
        <v>0.0013986013986013986</v>
      </c>
      <c r="K30" s="16">
        <f>'Statewide #'!K30/'Statewide #'!K$41</f>
        <v>0.007827788649706457</v>
      </c>
      <c r="L30" s="16">
        <f>'Statewide #'!L30/'Statewide #'!L$41</f>
        <v>0.00036451257094976825</v>
      </c>
    </row>
    <row r="31" spans="1:12" ht="12.75">
      <c r="A31" s="6" t="s">
        <v>42</v>
      </c>
      <c r="B31" s="16">
        <f>'Statewide #'!B31/'Statewide #'!B$41</f>
        <v>0.009130529527130093</v>
      </c>
      <c r="C31" s="16">
        <f>'Statewide #'!C31/'Statewide #'!C$41</f>
        <v>0.010302138343000606</v>
      </c>
      <c r="D31" s="16">
        <f>'Statewide #'!D31/'Statewide #'!D$41</f>
        <v>0.025477707006369428</v>
      </c>
      <c r="E31" s="16">
        <f>'Statewide #'!E31/'Statewide #'!E$41</f>
        <v>0.0013568521031207597</v>
      </c>
      <c r="F31" s="16">
        <f>'Statewide #'!F31/'Statewide #'!F$41</f>
        <v>0.00917113687489185</v>
      </c>
      <c r="G31" s="16">
        <f>'Statewide #'!G31/'Statewide #'!G$41</f>
        <v>0.019840338107536982</v>
      </c>
      <c r="H31" s="16">
        <f>'Statewide #'!H31/'Statewide #'!H$41</f>
        <v>0.006944444444444444</v>
      </c>
      <c r="I31" s="16">
        <f>'Statewide #'!I31/'Statewide #'!I$41</f>
        <v>0.008346078217172821</v>
      </c>
      <c r="J31" s="16">
        <f>'Statewide #'!J31/'Statewide #'!J$41</f>
        <v>0.019580419580419582</v>
      </c>
      <c r="K31" s="16">
        <f>'Statewide #'!K31/'Statewide #'!K$41</f>
        <v>0.021526418786692758</v>
      </c>
      <c r="L31" s="16">
        <f>'Statewide #'!L31/'Statewide #'!L$41</f>
        <v>0.010177948409636386</v>
      </c>
    </row>
    <row r="32" spans="1:12" ht="12.75">
      <c r="A32" s="11">
        <v>32</v>
      </c>
      <c r="B32" s="16">
        <f>'Statewide #'!B32/'Statewide #'!B$41</f>
        <v>0.0007735890172150795</v>
      </c>
      <c r="C32" s="16">
        <f>'Statewide #'!C32/'Statewide #'!C$41</f>
        <v>0.0009739416500735867</v>
      </c>
      <c r="D32" s="16">
        <f>'Statewide #'!D32/'Statewide #'!D$41</f>
        <v>0.0031847133757961785</v>
      </c>
      <c r="E32" s="16">
        <f>'Statewide #'!E32/'Statewide #'!E$41</f>
        <v>0</v>
      </c>
      <c r="F32" s="16">
        <f>'Statewide #'!F32/'Statewide #'!F$41</f>
        <v>0.0060564111437965045</v>
      </c>
      <c r="G32" s="16">
        <f>'Statewide #'!G32/'Statewide #'!G$41</f>
        <v>0.0021718713312984268</v>
      </c>
      <c r="H32" s="16">
        <f>'Statewide #'!H32/'Statewide #'!H$41</f>
        <v>0</v>
      </c>
      <c r="I32" s="16">
        <f>'Statewide #'!I32/'Statewide #'!I$41</f>
        <v>0.0005680576797028621</v>
      </c>
      <c r="J32" s="16">
        <f>'Statewide #'!J32/'Statewide #'!J$41</f>
        <v>0.0048951048951048955</v>
      </c>
      <c r="K32" s="16">
        <f>'Statewide #'!K32/'Statewide #'!K$41</f>
        <v>0.003913894324853229</v>
      </c>
      <c r="L32" s="16">
        <f>'Statewide #'!L32/'Statewide #'!L$41</f>
        <v>0.001069868065385034</v>
      </c>
    </row>
    <row r="33" spans="1:12" ht="12.75">
      <c r="A33" s="11">
        <v>33</v>
      </c>
      <c r="B33" s="16">
        <f>'Statewide #'!B33/'Statewide #'!B$41</f>
        <v>0.0032033122684680757</v>
      </c>
      <c r="C33" s="16">
        <f>'Statewide #'!C33/'Statewide #'!C$41</f>
        <v>0.004826421954809108</v>
      </c>
      <c r="D33" s="16">
        <f>'Statewide #'!D33/'Statewide #'!D$41</f>
        <v>0.006369426751592357</v>
      </c>
      <c r="E33" s="16">
        <f>'Statewide #'!E33/'Statewide #'!E$41</f>
        <v>0.0020352781546811396</v>
      </c>
      <c r="F33" s="16">
        <f>'Statewide #'!F33/'Statewide #'!F$41</f>
        <v>0.014708427063505797</v>
      </c>
      <c r="G33" s="16">
        <f>'Statewide #'!G33/'Statewide #'!G$41</f>
        <v>0.008980981451044846</v>
      </c>
      <c r="H33" s="16">
        <f>'Statewide #'!H33/'Statewide #'!H$41</f>
        <v>0.06481481481481481</v>
      </c>
      <c r="I33" s="16">
        <f>'Statewide #'!I33/'Statewide #'!I$41</f>
        <v>0.0030806204937732138</v>
      </c>
      <c r="J33" s="16">
        <f>'Statewide #'!J33/'Statewide #'!J$41</f>
        <v>0.007692307692307693</v>
      </c>
      <c r="K33" s="16">
        <f>'Statewide #'!K33/'Statewide #'!K$41</f>
        <v>0.0029354207436399216</v>
      </c>
      <c r="L33" s="16">
        <f>'Statewide #'!L33/'Statewide #'!L$41</f>
        <v>0.004464095511761448</v>
      </c>
    </row>
    <row r="34" spans="1:12" ht="12.75">
      <c r="A34" s="11">
        <v>34</v>
      </c>
      <c r="B34" s="16">
        <f>'Statewide #'!B34/'Statewide #'!B$41</f>
        <v>0.03815646110263674</v>
      </c>
      <c r="C34" s="16">
        <f>'Statewide #'!C34/'Statewide #'!C$41</f>
        <v>0.032875941476928405</v>
      </c>
      <c r="D34" s="16">
        <f>'Statewide #'!D34/'Statewide #'!D$41</f>
        <v>0.009554140127388535</v>
      </c>
      <c r="E34" s="16">
        <f>'Statewide #'!E34/'Statewide #'!E$41</f>
        <v>0</v>
      </c>
      <c r="F34" s="16">
        <f>'Statewide #'!F34/'Statewide #'!F$41</f>
        <v>0.0183422737497837</v>
      </c>
      <c r="G34" s="16">
        <f>'Statewide #'!G34/'Statewide #'!G$41</f>
        <v>0.0075135008217891526</v>
      </c>
      <c r="H34" s="16">
        <f>'Statewide #'!H34/'Statewide #'!H$41</f>
        <v>0.018518518518518517</v>
      </c>
      <c r="I34" s="16">
        <f>'Statewide #'!I34/'Statewide #'!I$41</f>
        <v>0.021760978807078873</v>
      </c>
      <c r="J34" s="16">
        <f>'Statewide #'!J34/'Statewide #'!J$41</f>
        <v>0.023076923076923078</v>
      </c>
      <c r="K34" s="16">
        <f>'Statewide #'!K34/'Statewide #'!K$41</f>
        <v>0.0029354207436399216</v>
      </c>
      <c r="L34" s="16">
        <f>'Statewide #'!L34/'Statewide #'!L$41</f>
        <v>0.029814287945995332</v>
      </c>
    </row>
    <row r="35" spans="1:12" ht="12.75">
      <c r="A35" s="11">
        <v>35</v>
      </c>
      <c r="B35" s="16">
        <f>'Statewide #'!B35/'Statewide #'!B$41</f>
        <v>0.028840706036173457</v>
      </c>
      <c r="C35" s="16">
        <f>'Statewide #'!C35/'Statewide #'!C$41</f>
        <v>0.030754912994545927</v>
      </c>
      <c r="D35" s="16">
        <f>'Statewide #'!D35/'Statewide #'!D$41</f>
        <v>0.025477707006369428</v>
      </c>
      <c r="E35" s="16">
        <f>'Statewide #'!E35/'Statewide #'!E$41</f>
        <v>0.0013568521031207597</v>
      </c>
      <c r="F35" s="16">
        <f>'Statewide #'!F35/'Statewide #'!F$41</f>
        <v>0.023360442983215088</v>
      </c>
      <c r="G35" s="16">
        <f>'Statewide #'!G35/'Statewide #'!G$41</f>
        <v>0.016905376849025593</v>
      </c>
      <c r="H35" s="16">
        <f>'Statewide #'!H35/'Statewide #'!H$41</f>
        <v>0.17592592592592593</v>
      </c>
      <c r="I35" s="16">
        <f>'Statewide #'!I35/'Statewide #'!I$41</f>
        <v>0.035001092418614814</v>
      </c>
      <c r="J35" s="16">
        <f>'Statewide #'!J35/'Statewide #'!J$41</f>
        <v>0.012587412587412588</v>
      </c>
      <c r="K35" s="16">
        <f>'Statewide #'!K35/'Statewide #'!K$41</f>
        <v>0.06947162426614481</v>
      </c>
      <c r="L35" s="16">
        <f>'Statewide #'!L35/'Statewide #'!L$41</f>
        <v>0.029672270061209708</v>
      </c>
    </row>
    <row r="36" spans="1:12" ht="12.75">
      <c r="A36" s="4" t="s">
        <v>43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11">
        <v>50</v>
      </c>
      <c r="B37" s="16">
        <f>'Statewide #'!B37/'Statewide #'!B$41</f>
        <v>0.007005883634778819</v>
      </c>
      <c r="C37" s="16">
        <f>'Statewide #'!C37/'Statewide #'!C$41</f>
        <v>0.007098952471647477</v>
      </c>
      <c r="D37" s="16">
        <f>'Statewide #'!D37/'Statewide #'!D$41</f>
        <v>0.01910828025477707</v>
      </c>
      <c r="E37" s="16">
        <f>'Statewide #'!E37/'Statewide #'!E$41</f>
        <v>0.0027137042062415195</v>
      </c>
      <c r="F37" s="16">
        <f>'Statewide #'!F37/'Statewide #'!F$41</f>
        <v>0.0060564111437965045</v>
      </c>
      <c r="G37" s="16">
        <f>'Statewide #'!G37/'Statewide #'!G$41</f>
        <v>0.04390702042733036</v>
      </c>
      <c r="H37" s="16">
        <f>'Statewide #'!H37/'Statewide #'!H$41</f>
        <v>0.03935185185185185</v>
      </c>
      <c r="I37" s="16">
        <f>'Statewide #'!I37/'Statewide #'!I$41</f>
        <v>0.004260432597771466</v>
      </c>
      <c r="J37" s="16">
        <f>'Statewide #'!J37/'Statewide #'!J$41</f>
        <v>0.015384615384615385</v>
      </c>
      <c r="K37" s="16">
        <f>'Statewide #'!K37/'Statewide #'!K$41</f>
        <v>0.004892367906066536</v>
      </c>
      <c r="L37" s="16">
        <f>'Statewide #'!L37/'Statewide #'!L$41</f>
        <v>0.00948206077418683</v>
      </c>
    </row>
    <row r="38" spans="1:12" ht="12.75">
      <c r="A38" s="11">
        <v>51</v>
      </c>
      <c r="B38" s="16">
        <f>'Statewide #'!B38/'Statewide #'!B$41</f>
        <v>0.0027456962301154937</v>
      </c>
      <c r="C38" s="16">
        <f>'Statewide #'!C38/'Statewide #'!C$41</f>
        <v>0.003397974201367847</v>
      </c>
      <c r="D38" s="16">
        <f>'Statewide #'!D38/'Statewide #'!D$41</f>
        <v>0.03821656050955414</v>
      </c>
      <c r="E38" s="16">
        <f>'Statewide #'!E38/'Statewide #'!E$41</f>
        <v>0</v>
      </c>
      <c r="F38" s="16">
        <f>'Statewide #'!F38/'Statewide #'!F$41</f>
        <v>0.004326007959854646</v>
      </c>
      <c r="G38" s="16">
        <f>'Statewide #'!G38/'Statewide #'!G$41</f>
        <v>0.008863583000704391</v>
      </c>
      <c r="H38" s="16">
        <f>'Statewide #'!H38/'Statewide #'!H$41</f>
        <v>0.011574074074074073</v>
      </c>
      <c r="I38" s="16">
        <f>'Statewide #'!I38/'Statewide #'!I$41</f>
        <v>0.002075595368145073</v>
      </c>
      <c r="J38" s="16">
        <f>'Statewide #'!J38/'Statewide #'!J$41</f>
        <v>0.004195804195804196</v>
      </c>
      <c r="K38" s="16">
        <f>'Statewide #'!K38/'Statewide #'!K$41</f>
        <v>0.0019569471624266144</v>
      </c>
      <c r="L38" s="16">
        <f>'Statewide #'!L38/'Statewide #'!L$41</f>
        <v>0.003337420292462164</v>
      </c>
    </row>
    <row r="39" spans="1:12" ht="12.75">
      <c r="A39" s="4" t="s">
        <v>44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11">
        <v>60</v>
      </c>
      <c r="B40" s="16">
        <f>'Statewide #'!B40/'Statewide #'!B$41</f>
        <v>0.5142078884288516</v>
      </c>
      <c r="C40" s="16">
        <f>'Statewide #'!C40/'Statewide #'!C$41</f>
        <v>0.5285040256254869</v>
      </c>
      <c r="D40" s="16">
        <f>'Statewide #'!D40/'Statewide #'!D$41</f>
        <v>0.0031847133757961785</v>
      </c>
      <c r="E40" s="16">
        <f>'Statewide #'!E40/'Statewide #'!E$41</f>
        <v>0</v>
      </c>
      <c r="F40" s="16">
        <f>'Statewide #'!F40/'Statewide #'!F$41</f>
        <v>0</v>
      </c>
      <c r="G40" s="16">
        <f>'Statewide #'!G40/'Statewide #'!G$41</f>
        <v>0.001408781404085466</v>
      </c>
      <c r="H40" s="16">
        <f>'Statewide #'!H40/'Statewide #'!H$41</f>
        <v>0.004629629629629629</v>
      </c>
      <c r="I40" s="16">
        <f>'Statewide #'!I40/'Statewide #'!I$41</f>
        <v>0.06375355036049814</v>
      </c>
      <c r="J40" s="16">
        <f>'Statewide #'!J40/'Statewide #'!J$41</f>
        <v>0</v>
      </c>
      <c r="K40" s="16">
        <f>'Statewide #'!K40/'Statewide #'!K$41</f>
        <v>0</v>
      </c>
      <c r="L40" s="16">
        <f>'Statewide #'!L40/'Statewide #'!L$41</f>
        <v>0.3529523151282185</v>
      </c>
    </row>
    <row r="41" spans="1:12" ht="16.5" customHeight="1">
      <c r="A41" s="3" t="s">
        <v>13</v>
      </c>
      <c r="B41" s="17">
        <f>SUM(B5:B40)</f>
        <v>0.9999891043800393</v>
      </c>
      <c r="C41" s="17">
        <f>SUM(C5:C40)</f>
        <v>0.9999999999999999</v>
      </c>
      <c r="D41" s="17">
        <f>SUM(D5:D40)</f>
        <v>0.9999999999999999</v>
      </c>
      <c r="E41" s="17">
        <f>SUM(E5:E40)</f>
        <v>1.0000000000000002</v>
      </c>
      <c r="F41" s="17">
        <f>SUM(F5:F40)</f>
        <v>1</v>
      </c>
      <c r="G41" s="17">
        <f>SUM(G5:G40)</f>
        <v>1</v>
      </c>
      <c r="H41" s="17">
        <f>SUM(H5:H40)</f>
        <v>1</v>
      </c>
      <c r="I41" s="17">
        <f>SUM(I5:I40)</f>
        <v>1</v>
      </c>
      <c r="J41" s="17">
        <f>SUM(J5:J40)</f>
        <v>1</v>
      </c>
      <c r="K41" s="17">
        <f>SUM(K5:K40)</f>
        <v>1.0000000000000002</v>
      </c>
      <c r="L41" s="17">
        <f>SUM(L5:L40)</f>
        <v>0.9999999999999998</v>
      </c>
    </row>
    <row r="42" spans="1:12" ht="12.75">
      <c r="A42" s="3" t="s">
        <v>45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>
      <c r="A43" s="14" t="s">
        <v>46</v>
      </c>
      <c r="B43" s="18">
        <f>SUM(B5:B11)</f>
        <v>0.0648398343865766</v>
      </c>
      <c r="C43" s="18">
        <f>SUM(C5:C11)</f>
        <v>0.05746255735434162</v>
      </c>
      <c r="D43" s="18">
        <f>SUM(D5:D11)</f>
        <v>0.0732484076433121</v>
      </c>
      <c r="E43" s="18">
        <f>SUM(E5:E11)</f>
        <v>0.07598371777476255</v>
      </c>
      <c r="F43" s="18">
        <f>SUM(F5:F11)</f>
        <v>0.05969890984599411</v>
      </c>
      <c r="G43" s="18">
        <f>SUM(G5:G11)</f>
        <v>0.31398215543554825</v>
      </c>
      <c r="H43" s="18">
        <f>SUM(H5:H11)</f>
        <v>0.2893518518518518</v>
      </c>
      <c r="I43" s="18">
        <f>SUM(I5:I11)</f>
        <v>0.11356783919597989</v>
      </c>
      <c r="J43" s="18">
        <f>SUM(J5:J11)</f>
        <v>0.0818181818181818</v>
      </c>
      <c r="K43" s="18">
        <f>SUM(K5:K11)</f>
        <v>0.13894324853228962</v>
      </c>
      <c r="L43" s="18">
        <f>SUM(L5:L11)</f>
        <v>0.09475906665846118</v>
      </c>
    </row>
    <row r="44" spans="1:12" ht="12.75">
      <c r="A44" s="14" t="s">
        <v>47</v>
      </c>
      <c r="B44" s="18">
        <f>B13</f>
        <v>0.05144911745478318</v>
      </c>
      <c r="C44" s="18">
        <f>C13</f>
        <v>0.0637390702103714</v>
      </c>
      <c r="D44" s="18">
        <f>D13</f>
        <v>0.535031847133758</v>
      </c>
      <c r="E44" s="18">
        <f>E13</f>
        <v>0.7578018995929444</v>
      </c>
      <c r="F44" s="18">
        <f>F13</f>
        <v>0.3886485551133414</v>
      </c>
      <c r="G44" s="18">
        <f>G13</f>
        <v>0.2926156374735853</v>
      </c>
      <c r="H44" s="18">
        <f>H13</f>
        <v>0.2175925925925926</v>
      </c>
      <c r="I44" s="18">
        <f>I13</f>
        <v>0.07760541839632948</v>
      </c>
      <c r="J44" s="18">
        <f>J13</f>
        <v>0.24055944055944056</v>
      </c>
      <c r="K44" s="18">
        <f>K13</f>
        <v>0.5841487279843445</v>
      </c>
      <c r="L44" s="18">
        <f>L13</f>
        <v>0.09832371556658036</v>
      </c>
    </row>
    <row r="45" spans="1:12" ht="12.75">
      <c r="A45" s="14" t="s">
        <v>48</v>
      </c>
      <c r="B45" s="18">
        <f>SUM(B15:B21)</f>
        <v>0.08312268468075834</v>
      </c>
      <c r="C45" s="18">
        <f>SUM(C15:C21)</f>
        <v>0.06813262920959223</v>
      </c>
      <c r="D45" s="18">
        <f>SUM(D15:D21)</f>
        <v>0.04777070063694268</v>
      </c>
      <c r="E45" s="18">
        <f>SUM(E15:E21)</f>
        <v>0.0013568521031207597</v>
      </c>
      <c r="F45" s="18">
        <f>SUM(F15:F21)</f>
        <v>0.1662917459768126</v>
      </c>
      <c r="G45" s="18">
        <f>SUM(G15:G21)</f>
        <v>0.017609767551068325</v>
      </c>
      <c r="H45" s="18">
        <f>SUM(H15:H21)</f>
        <v>0.004629629629629629</v>
      </c>
      <c r="I45" s="18">
        <f>SUM(I15:I21)</f>
        <v>0.42593401791566526</v>
      </c>
      <c r="J45" s="18">
        <f>SUM(J15:J21)</f>
        <v>0.11748251748251749</v>
      </c>
      <c r="K45" s="18">
        <f>SUM(K15:K21)</f>
        <v>0.040117416829745595</v>
      </c>
      <c r="L45" s="18">
        <f>SUM(L15:L21)</f>
        <v>0.1503543346225401</v>
      </c>
    </row>
    <row r="46" spans="1:12" ht="12.75">
      <c r="A46" s="14" t="s">
        <v>49</v>
      </c>
      <c r="B46" s="18">
        <f>SUM(B23:B28)</f>
        <v>0.19633907169317935</v>
      </c>
      <c r="C46" s="18">
        <f>SUM(C23:C28)</f>
        <v>0.19147692840446717</v>
      </c>
      <c r="D46" s="18">
        <f>SUM(D23:D28)</f>
        <v>0.2038216560509554</v>
      </c>
      <c r="E46" s="18">
        <f>SUM(E23:E28)</f>
        <v>0.15739484396200815</v>
      </c>
      <c r="F46" s="18">
        <f>SUM(F23:F28)</f>
        <v>0.3021283959162485</v>
      </c>
      <c r="G46" s="18">
        <f>SUM(G23:G28)</f>
        <v>0.26549659544494014</v>
      </c>
      <c r="H46" s="18">
        <f>SUM(H23:H28)</f>
        <v>0.16666666666666669</v>
      </c>
      <c r="I46" s="18">
        <f>SUM(I23:I28)</f>
        <v>0.24387153157089797</v>
      </c>
      <c r="J46" s="18">
        <f>SUM(J23:J28)</f>
        <v>0.4713286713286713</v>
      </c>
      <c r="K46" s="18">
        <f>SUM(K23:K28)</f>
        <v>0.12133072407045009</v>
      </c>
      <c r="L46" s="18">
        <f>SUM(L23:L28)</f>
        <v>0.21522810439261317</v>
      </c>
    </row>
    <row r="47" spans="1:12" ht="12.75">
      <c r="A47" s="14" t="s">
        <v>50</v>
      </c>
      <c r="B47" s="18">
        <f>SUM(B30:B35)</f>
        <v>0.08027892787099586</v>
      </c>
      <c r="C47" s="18">
        <f>SUM(C30:C35)</f>
        <v>0.0801878625227253</v>
      </c>
      <c r="D47" s="18">
        <f>SUM(D30:D35)</f>
        <v>0.07961783439490445</v>
      </c>
      <c r="E47" s="18">
        <f>SUM(E30:E35)</f>
        <v>0.004748982360922659</v>
      </c>
      <c r="F47" s="18">
        <f>SUM(F30:F35)</f>
        <v>0.07284997404395224</v>
      </c>
      <c r="G47" s="18">
        <f>SUM(G30:G35)</f>
        <v>0.056116459262737735</v>
      </c>
      <c r="H47" s="18">
        <f>SUM(H30:H35)</f>
        <v>0.26620370370370366</v>
      </c>
      <c r="I47" s="18">
        <f>SUM(I30:I35)</f>
        <v>0.0689316145947127</v>
      </c>
      <c r="J47" s="18">
        <f>SUM(J30:J35)</f>
        <v>0.06923076923076923</v>
      </c>
      <c r="K47" s="18">
        <f>SUM(K30:K35)</f>
        <v>0.1086105675146771</v>
      </c>
      <c r="L47" s="18">
        <f>SUM(L30:L35)</f>
        <v>0.07556298256493768</v>
      </c>
    </row>
    <row r="48" spans="1:12" ht="12.75">
      <c r="A48" s="14" t="s">
        <v>51</v>
      </c>
      <c r="B48" s="18">
        <f>SUM(B37:B38)</f>
        <v>0.009751579864894312</v>
      </c>
      <c r="C48" s="18">
        <f>SUM(C37:C38)</f>
        <v>0.010496926673015324</v>
      </c>
      <c r="D48" s="18">
        <f>SUM(D37:D38)</f>
        <v>0.05732484076433121</v>
      </c>
      <c r="E48" s="18">
        <f>SUM(E37:E38)</f>
        <v>0.0027137042062415195</v>
      </c>
      <c r="F48" s="18">
        <f>SUM(F37:F38)</f>
        <v>0.01038241910365115</v>
      </c>
      <c r="G48" s="18">
        <f>SUM(G37:G38)</f>
        <v>0.052770603428034746</v>
      </c>
      <c r="H48" s="18">
        <f>SUM(H37:H38)</f>
        <v>0.05092592592592593</v>
      </c>
      <c r="I48" s="18">
        <f>SUM(I37:I38)</f>
        <v>0.006336027965916539</v>
      </c>
      <c r="J48" s="18">
        <f>SUM(J37:J38)</f>
        <v>0.019580419580419582</v>
      </c>
      <c r="K48" s="18">
        <f>SUM(K37:K38)</f>
        <v>0.00684931506849315</v>
      </c>
      <c r="L48" s="18">
        <f>SUM(L37:L38)</f>
        <v>0.012819481066648994</v>
      </c>
    </row>
    <row r="49" spans="1:12" ht="12.75">
      <c r="A49" s="14" t="s">
        <v>52</v>
      </c>
      <c r="B49" s="18">
        <f>B40</f>
        <v>0.5142078884288516</v>
      </c>
      <c r="C49" s="18">
        <f>C40</f>
        <v>0.5285040256254869</v>
      </c>
      <c r="D49" s="18">
        <f>D40</f>
        <v>0.0031847133757961785</v>
      </c>
      <c r="E49" s="18">
        <f>E40</f>
        <v>0</v>
      </c>
      <c r="F49" s="18">
        <f>F40</f>
        <v>0</v>
      </c>
      <c r="G49" s="18">
        <f>G40</f>
        <v>0.001408781404085466</v>
      </c>
      <c r="H49" s="18">
        <f>H40</f>
        <v>0.004629629629629629</v>
      </c>
      <c r="I49" s="18">
        <f>I40</f>
        <v>0.06375355036049814</v>
      </c>
      <c r="J49" s="18">
        <f>J40</f>
        <v>0</v>
      </c>
      <c r="K49" s="18">
        <f>K40</f>
        <v>0</v>
      </c>
      <c r="L49" s="18">
        <f>L40</f>
        <v>0.3529523151282185</v>
      </c>
    </row>
  </sheetData>
  <sheetProtection password="ABD9" sheet="1"/>
  <mergeCells count="10">
    <mergeCell ref="A1:L1"/>
    <mergeCell ref="B2:J2"/>
    <mergeCell ref="B4:L4"/>
    <mergeCell ref="B12:L12"/>
    <mergeCell ref="B14:L14"/>
    <mergeCell ref="B22:L22"/>
    <mergeCell ref="B29:L29"/>
    <mergeCell ref="B36:L36"/>
    <mergeCell ref="B39:L39"/>
    <mergeCell ref="B42:L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16-26).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7" zoomScaleNormal="87" workbookViewId="0" topLeftCell="A1">
      <selection activeCell="A89" sqref="A89"/>
    </sheetView>
  </sheetViews>
  <sheetFormatPr defaultColWidth="9.140625" defaultRowHeight="12.75"/>
  <cols>
    <col min="1" max="1" width="28.57421875" style="0" customWidth="1"/>
    <col min="2" max="2" width="85.8515625" style="0" customWidth="1"/>
    <col min="3" max="9" width="10.7109375" style="0" customWidth="1"/>
  </cols>
  <sheetData>
    <row r="1" spans="1:9" ht="12.75">
      <c r="A1" s="1" t="s">
        <v>53</v>
      </c>
      <c r="B1" s="1"/>
      <c r="C1" s="1"/>
      <c r="D1" s="1"/>
      <c r="E1" s="1"/>
      <c r="F1" s="1"/>
      <c r="G1" s="1"/>
      <c r="H1" s="1"/>
      <c r="I1" s="1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2.75">
      <c r="A3" s="20"/>
      <c r="B3" s="21"/>
      <c r="C3" s="21"/>
      <c r="D3" s="21"/>
      <c r="E3" s="21"/>
      <c r="F3" s="21"/>
      <c r="G3" s="21"/>
      <c r="H3" s="21"/>
      <c r="I3" s="20"/>
    </row>
    <row r="4" spans="1:9" ht="12.75">
      <c r="A4" s="3" t="s">
        <v>54</v>
      </c>
      <c r="B4" s="3" t="s">
        <v>55</v>
      </c>
      <c r="C4" s="21"/>
      <c r="D4" s="21"/>
      <c r="E4" s="21"/>
      <c r="F4" s="21"/>
      <c r="G4" s="21"/>
      <c r="H4" s="21"/>
      <c r="I4" s="21"/>
    </row>
    <row r="5" spans="1:9" ht="12.75">
      <c r="A5" s="6" t="s">
        <v>3</v>
      </c>
      <c r="B5" s="22" t="s">
        <v>56</v>
      </c>
      <c r="C5" s="23"/>
      <c r="D5" s="23"/>
      <c r="E5" s="23"/>
      <c r="F5" s="23"/>
      <c r="G5" s="23"/>
      <c r="H5" s="23"/>
      <c r="I5" s="23"/>
    </row>
    <row r="6" spans="1:9" ht="12.75">
      <c r="A6" s="6" t="s">
        <v>4</v>
      </c>
      <c r="B6" s="22" t="s">
        <v>57</v>
      </c>
      <c r="C6" s="23"/>
      <c r="D6" s="23"/>
      <c r="E6" s="23"/>
      <c r="F6" s="23"/>
      <c r="G6" s="23"/>
      <c r="H6" s="23"/>
      <c r="I6" s="23"/>
    </row>
    <row r="7" spans="1:9" ht="12.75">
      <c r="A7" s="6" t="s">
        <v>5</v>
      </c>
      <c r="B7" s="22" t="s">
        <v>58</v>
      </c>
      <c r="C7" s="23"/>
      <c r="D7" s="23"/>
      <c r="E7" s="23"/>
      <c r="F7" s="23"/>
      <c r="G7" s="23"/>
      <c r="H7" s="23"/>
      <c r="I7" s="23"/>
    </row>
    <row r="8" spans="1:9" ht="12.75">
      <c r="A8" s="6" t="s">
        <v>6</v>
      </c>
      <c r="B8" s="22" t="s">
        <v>59</v>
      </c>
      <c r="C8" s="23"/>
      <c r="D8" s="23"/>
      <c r="E8" s="23"/>
      <c r="F8" s="23"/>
      <c r="G8" s="23"/>
      <c r="H8" s="23"/>
      <c r="I8" s="23"/>
    </row>
    <row r="9" spans="1:9" ht="12.75">
      <c r="A9" s="24" t="s">
        <v>7</v>
      </c>
      <c r="B9" s="25" t="s">
        <v>60</v>
      </c>
      <c r="C9" s="26"/>
      <c r="D9" s="26"/>
      <c r="E9" s="26"/>
      <c r="F9" s="26"/>
      <c r="G9" s="26"/>
      <c r="H9" s="26"/>
      <c r="I9" s="26"/>
    </row>
    <row r="10" spans="1:9" ht="12.75">
      <c r="A10" s="6" t="s">
        <v>8</v>
      </c>
      <c r="B10" s="22" t="s">
        <v>61</v>
      </c>
      <c r="C10" s="23"/>
      <c r="D10" s="23"/>
      <c r="E10" s="23"/>
      <c r="F10" s="23"/>
      <c r="G10" s="23"/>
      <c r="H10" s="23"/>
      <c r="I10" s="23"/>
    </row>
    <row r="11" spans="1:9" ht="12.75">
      <c r="A11" s="6" t="s">
        <v>9</v>
      </c>
      <c r="B11" s="22" t="s">
        <v>62</v>
      </c>
      <c r="C11" s="23"/>
      <c r="D11" s="23"/>
      <c r="E11" s="23"/>
      <c r="F11" s="23"/>
      <c r="G11" s="23"/>
      <c r="H11" s="23"/>
      <c r="I11" s="23"/>
    </row>
    <row r="12" spans="1:9" ht="12.75">
      <c r="A12" s="6" t="s">
        <v>10</v>
      </c>
      <c r="B12" s="22" t="s">
        <v>63</v>
      </c>
      <c r="C12" s="23"/>
      <c r="D12" s="23"/>
      <c r="E12" s="23"/>
      <c r="F12" s="23"/>
      <c r="G12" s="23"/>
      <c r="H12" s="23"/>
      <c r="I12" s="23"/>
    </row>
    <row r="13" spans="1:9" ht="12.75">
      <c r="A13" s="6" t="s">
        <v>11</v>
      </c>
      <c r="B13" s="22" t="s">
        <v>64</v>
      </c>
      <c r="C13" s="23"/>
      <c r="D13" s="23"/>
      <c r="E13" s="23"/>
      <c r="F13" s="23"/>
      <c r="G13" s="23"/>
      <c r="H13" s="23"/>
      <c r="I13" s="23"/>
    </row>
    <row r="14" spans="1:9" ht="12.75">
      <c r="A14" s="6" t="s">
        <v>12</v>
      </c>
      <c r="B14" s="22" t="s">
        <v>65</v>
      </c>
      <c r="C14" s="23"/>
      <c r="D14" s="23"/>
      <c r="E14" s="23"/>
      <c r="F14" s="23"/>
      <c r="G14" s="23"/>
      <c r="H14" s="23"/>
      <c r="I14" s="23"/>
    </row>
  </sheetData>
  <sheetProtection password="ABD9" sheet="1"/>
  <mergeCells count="2">
    <mergeCell ref="A1:B1"/>
    <mergeCell ref="B3:H3"/>
  </mergeCells>
  <printOptions horizont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7" zoomScaleNormal="87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2</v>
      </c>
      <c r="B2" s="3" t="s">
        <v>55</v>
      </c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6" t="s">
        <v>15</v>
      </c>
      <c r="B4" s="22" t="s">
        <v>66</v>
      </c>
      <c r="C4" s="22"/>
      <c r="D4" s="22"/>
      <c r="E4" s="22"/>
      <c r="F4" s="22"/>
      <c r="G4" s="22"/>
      <c r="H4" s="22"/>
      <c r="I4" s="22"/>
      <c r="J4" s="22"/>
    </row>
    <row r="5" spans="1:10" ht="12.75">
      <c r="A5" s="6" t="s">
        <v>17</v>
      </c>
      <c r="B5" s="22" t="s">
        <v>67</v>
      </c>
      <c r="C5" s="22"/>
      <c r="D5" s="22"/>
      <c r="E5" s="22"/>
      <c r="F5" s="22"/>
      <c r="G5" s="22"/>
      <c r="H5" s="22"/>
      <c r="I5" s="22"/>
      <c r="J5" s="22"/>
    </row>
    <row r="6" spans="1:10" ht="27.75" customHeight="1">
      <c r="A6" s="6" t="s">
        <v>18</v>
      </c>
      <c r="B6" s="27" t="s">
        <v>68</v>
      </c>
      <c r="C6" s="27"/>
      <c r="D6" s="27"/>
      <c r="E6" s="27"/>
      <c r="F6" s="27"/>
      <c r="G6" s="27"/>
      <c r="H6" s="27"/>
      <c r="I6" s="27"/>
      <c r="J6" s="27"/>
    </row>
    <row r="7" spans="1:10" ht="12.75">
      <c r="A7" s="6" t="s">
        <v>19</v>
      </c>
      <c r="B7" s="22" t="s">
        <v>69</v>
      </c>
      <c r="C7" s="22"/>
      <c r="D7" s="22"/>
      <c r="E7" s="22"/>
      <c r="F7" s="22"/>
      <c r="G7" s="22"/>
      <c r="H7" s="22"/>
      <c r="I7" s="22"/>
      <c r="J7" s="22"/>
    </row>
    <row r="8" spans="1:10" ht="12.75">
      <c r="A8" s="6" t="s">
        <v>20</v>
      </c>
      <c r="B8" s="22" t="s">
        <v>70</v>
      </c>
      <c r="C8" s="22"/>
      <c r="D8" s="22"/>
      <c r="E8" s="22"/>
      <c r="F8" s="22"/>
      <c r="G8" s="22"/>
      <c r="H8" s="22"/>
      <c r="I8" s="22"/>
      <c r="J8" s="22"/>
    </row>
    <row r="9" spans="1:10" ht="12.75">
      <c r="A9" s="6" t="s">
        <v>21</v>
      </c>
      <c r="B9" s="22" t="s">
        <v>71</v>
      </c>
      <c r="C9" s="22"/>
      <c r="D9" s="22"/>
      <c r="E9" s="22"/>
      <c r="F9" s="22"/>
      <c r="G9" s="22"/>
      <c r="H9" s="22"/>
      <c r="I9" s="22"/>
      <c r="J9" s="22"/>
    </row>
    <row r="10" spans="1:10" ht="12.75">
      <c r="A10" s="6" t="s">
        <v>22</v>
      </c>
      <c r="B10" s="22" t="s">
        <v>72</v>
      </c>
      <c r="C10" s="22"/>
      <c r="D10" s="22"/>
      <c r="E10" s="22"/>
      <c r="F10" s="22"/>
      <c r="G10" s="22"/>
      <c r="H10" s="22"/>
      <c r="I10" s="22"/>
      <c r="J10" s="22"/>
    </row>
    <row r="11" spans="1:10" ht="12.75">
      <c r="A11" s="9" t="s">
        <v>23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2.75">
      <c r="A12" s="6" t="s">
        <v>24</v>
      </c>
      <c r="B12" s="22" t="s">
        <v>73</v>
      </c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9" t="s">
        <v>25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2.75">
      <c r="A14" s="6" t="s">
        <v>26</v>
      </c>
      <c r="B14" s="22" t="str">
        <f>B4</f>
        <v>Agency Notice Defective</v>
      </c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6" t="s">
        <v>27</v>
      </c>
      <c r="B15" s="22" t="str">
        <f>B5</f>
        <v>Agency Verification and/or Eligibility Determination Procedure Defective</v>
      </c>
      <c r="C15" s="22"/>
      <c r="D15" s="22"/>
      <c r="E15" s="22"/>
      <c r="F15" s="22"/>
      <c r="G15" s="22"/>
      <c r="H15" s="22"/>
      <c r="I15" s="22"/>
      <c r="J15" s="22"/>
    </row>
    <row r="16" spans="1:10" ht="26.25" customHeight="1">
      <c r="A16" s="6" t="s">
        <v>28</v>
      </c>
      <c r="B16" s="27" t="str">
        <f>B6</f>
        <v>Agency Hearing Presentation Defective (insufficient documents, testimony etc., but all or part of case record was present)</v>
      </c>
      <c r="C16" s="27"/>
      <c r="D16" s="27"/>
      <c r="E16" s="27"/>
      <c r="F16" s="27"/>
      <c r="G16" s="27"/>
      <c r="H16" s="27"/>
      <c r="I16" s="27"/>
      <c r="J16" s="27"/>
    </row>
    <row r="17" spans="1:10" ht="12.75">
      <c r="A17" s="6" t="s">
        <v>29</v>
      </c>
      <c r="B17" s="22" t="str">
        <f>B7</f>
        <v>Agency Either Misapplied Law, Regulation or Policy or There Was No Authority for Their Action</v>
      </c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6" t="s">
        <v>30</v>
      </c>
      <c r="B18" s="22" t="str">
        <f>B8</f>
        <v>Agency Failed to Produce Appellant's Case Record</v>
      </c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6" t="s">
        <v>31</v>
      </c>
      <c r="B19" s="22" t="str">
        <f>B9</f>
        <v>Factual Issues Found in Favor of Appellant</v>
      </c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6" t="s">
        <v>32</v>
      </c>
      <c r="B20" s="22" t="str">
        <f>B10</f>
        <v>Agency Failed to Send Requested Documents to Appellant</v>
      </c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9" t="s">
        <v>33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2.75">
      <c r="A22" s="6" t="s">
        <v>34</v>
      </c>
      <c r="B22" s="22" t="s">
        <v>74</v>
      </c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6" t="s">
        <v>35</v>
      </c>
      <c r="B23" s="29" t="s">
        <v>75</v>
      </c>
      <c r="C23" s="29"/>
      <c r="D23" s="29"/>
      <c r="E23" s="29"/>
      <c r="F23" s="29"/>
      <c r="G23" s="29"/>
      <c r="H23" s="29"/>
      <c r="I23" s="29"/>
      <c r="J23" s="29"/>
    </row>
    <row r="24" spans="1:10" ht="25.5" customHeight="1">
      <c r="A24" s="6" t="s">
        <v>36</v>
      </c>
      <c r="B24" s="25" t="s">
        <v>76</v>
      </c>
      <c r="C24" s="25"/>
      <c r="D24" s="25"/>
      <c r="E24" s="25"/>
      <c r="F24" s="25"/>
      <c r="G24" s="25"/>
      <c r="H24" s="25"/>
      <c r="I24" s="25"/>
      <c r="J24" s="25"/>
    </row>
    <row r="25" spans="1:10" ht="12.75">
      <c r="A25" s="6" t="s">
        <v>77</v>
      </c>
      <c r="B25" s="29" t="s">
        <v>78</v>
      </c>
      <c r="C25" s="29"/>
      <c r="D25" s="29"/>
      <c r="E25" s="29"/>
      <c r="F25" s="29"/>
      <c r="G25" s="29"/>
      <c r="H25" s="29"/>
      <c r="I25" s="29"/>
      <c r="J25" s="29"/>
    </row>
    <row r="26" spans="1:10" ht="12.75">
      <c r="A26" s="6" t="s">
        <v>37</v>
      </c>
      <c r="B26" s="22" t="s">
        <v>79</v>
      </c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6" t="s">
        <v>38</v>
      </c>
      <c r="B27" s="29" t="s">
        <v>80</v>
      </c>
      <c r="C27" s="29"/>
      <c r="D27" s="29"/>
      <c r="E27" s="29"/>
      <c r="F27" s="29"/>
      <c r="G27" s="29"/>
      <c r="H27" s="29"/>
      <c r="I27" s="29"/>
      <c r="J27" s="29"/>
    </row>
    <row r="28" spans="1:10" ht="12.75">
      <c r="A28" s="6" t="s">
        <v>39</v>
      </c>
      <c r="B28" s="22" t="s">
        <v>81</v>
      </c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6" t="s">
        <v>82</v>
      </c>
      <c r="B29" s="29" t="s">
        <v>83</v>
      </c>
      <c r="C29" s="29"/>
      <c r="D29" s="29"/>
      <c r="E29" s="29"/>
      <c r="F29" s="29"/>
      <c r="G29" s="29"/>
      <c r="H29" s="29"/>
      <c r="I29" s="29"/>
      <c r="J29" s="29"/>
    </row>
    <row r="30" spans="1:10" ht="12.75">
      <c r="A30" s="9" t="s">
        <v>40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2.75">
      <c r="A31" s="6" t="s">
        <v>41</v>
      </c>
      <c r="B31" s="22" t="s">
        <v>84</v>
      </c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6" t="s">
        <v>42</v>
      </c>
      <c r="B32" s="22" t="s">
        <v>85</v>
      </c>
      <c r="C32" s="22"/>
      <c r="D32" s="22"/>
      <c r="E32" s="22"/>
      <c r="F32" s="22"/>
      <c r="G32" s="22"/>
      <c r="H32" s="22"/>
      <c r="I32" s="22"/>
      <c r="J32" s="22"/>
    </row>
    <row r="33" spans="1:10" ht="26.25" customHeight="1">
      <c r="A33" s="11">
        <v>32</v>
      </c>
      <c r="B33" s="25" t="s">
        <v>86</v>
      </c>
      <c r="C33" s="25"/>
      <c r="D33" s="25"/>
      <c r="E33" s="25"/>
      <c r="F33" s="25"/>
      <c r="G33" s="25"/>
      <c r="H33" s="25"/>
      <c r="I33" s="25"/>
      <c r="J33" s="25"/>
    </row>
    <row r="34" spans="1:10" ht="26.25" customHeight="1">
      <c r="A34" s="11">
        <v>33</v>
      </c>
      <c r="B34" s="25" t="s">
        <v>87</v>
      </c>
      <c r="C34" s="25"/>
      <c r="D34" s="25"/>
      <c r="E34" s="25"/>
      <c r="F34" s="25"/>
      <c r="G34" s="25"/>
      <c r="H34" s="25"/>
      <c r="I34" s="25"/>
      <c r="J34" s="25"/>
    </row>
    <row r="35" spans="1:10" ht="12.75">
      <c r="A35" s="11">
        <v>34</v>
      </c>
      <c r="B35" s="22" t="s">
        <v>88</v>
      </c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11">
        <v>35</v>
      </c>
      <c r="B36" s="22" t="s">
        <v>89</v>
      </c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4" t="s">
        <v>43</v>
      </c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2.75">
      <c r="A38" s="11">
        <v>50</v>
      </c>
      <c r="B38" s="22" t="s">
        <v>90</v>
      </c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11">
        <v>51</v>
      </c>
      <c r="B39" s="22" t="s">
        <v>91</v>
      </c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4" t="s">
        <v>92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2.75">
      <c r="A41" s="11">
        <v>60</v>
      </c>
      <c r="B41" s="22" t="s">
        <v>93</v>
      </c>
      <c r="C41" s="22"/>
      <c r="D41" s="22"/>
      <c r="E41" s="22"/>
      <c r="F41" s="22"/>
      <c r="G41" s="22"/>
      <c r="H41" s="22"/>
      <c r="I41" s="22"/>
      <c r="J41" s="22"/>
    </row>
  </sheetData>
  <sheetProtection password="ABD9" sheet="1"/>
  <mergeCells count="41">
    <mergeCell ref="A1:J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</mergeCells>
  <printOptions horizontalCentered="1" verticalCentered="1"/>
  <pageMargins left="0.7479166666666667" right="0.7479166666666667" top="0.1701388888888889" bottom="0.1701388888888889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2020-10-31T17:43:32Z</dcterms:created>
  <cp:category/>
  <cp:version/>
  <cp:contentType/>
  <cp:contentStatus/>
  <cp:revision>1</cp:revision>
</cp:coreProperties>
</file>